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říjmy 2008" sheetId="1" r:id="rId1"/>
    <sheet name="Výdaje 2008" sheetId="2" r:id="rId2"/>
    <sheet name="Financování 2008" sheetId="3" r:id="rId3"/>
  </sheets>
  <definedNames/>
  <calcPr fullCalcOnLoad="1"/>
</workbook>
</file>

<file path=xl/sharedStrings.xml><?xml version="1.0" encoding="utf-8"?>
<sst xmlns="http://schemas.openxmlformats.org/spreadsheetml/2006/main" count="138" uniqueCount="103">
  <si>
    <t>DKP</t>
  </si>
  <si>
    <t>Cestovné</t>
  </si>
  <si>
    <t>Pohoštění</t>
  </si>
  <si>
    <t>Dne:</t>
  </si>
  <si>
    <t>Služby pošt</t>
  </si>
  <si>
    <t>Služby telekomunikací</t>
  </si>
  <si>
    <t>Programové vybavení</t>
  </si>
  <si>
    <t>Školení, vzdělávání</t>
  </si>
  <si>
    <t xml:space="preserve"> </t>
  </si>
  <si>
    <t>Vodné, stočné</t>
  </si>
  <si>
    <t>Elektřina</t>
  </si>
  <si>
    <t>Platby daní a poplatků (FÚ)</t>
  </si>
  <si>
    <t>Položka</t>
  </si>
  <si>
    <t>Obsah</t>
  </si>
  <si>
    <t>Kč/obec</t>
  </si>
  <si>
    <t>Schválený rozpočet</t>
  </si>
  <si>
    <t>Rozpočet po změnách</t>
  </si>
  <si>
    <t>%</t>
  </si>
  <si>
    <t>Obec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</si>
  <si>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</si>
  <si>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</si>
  <si>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</si>
  <si>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</si>
  <si>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</si>
  <si>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</si>
  <si>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</si>
  <si>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</si>
  <si>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</si>
  <si>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</si>
  <si>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</si>
  <si>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</si>
  <si>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</si>
  <si>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Liptáň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</si>
  <si>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</si>
  <si>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</si>
  <si>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</si>
  <si>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</si>
  <si>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</si>
  <si>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</si>
  <si>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</si>
  <si>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</si>
  <si>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</si>
  <si>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</si>
  <si>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 xml:space="preserve">  z toho   Bohušov</t>
  </si>
  <si>
    <t>Příjmy celkem</t>
  </si>
  <si>
    <t>tis. Kč</t>
  </si>
  <si>
    <t>Výdaje</t>
  </si>
  <si>
    <t>Knihy, tiskoviny</t>
  </si>
  <si>
    <t xml:space="preserve">Teplo </t>
  </si>
  <si>
    <t>Služby peněžních ústavů - poplatky za BÚ</t>
  </si>
  <si>
    <t>Konzultační a poradenské služby</t>
  </si>
  <si>
    <t>Výdaje celkem</t>
  </si>
  <si>
    <t>Financování</t>
  </si>
  <si>
    <t>Úroky z bankovních účtů</t>
  </si>
  <si>
    <t>Financování celkem</t>
  </si>
  <si>
    <t xml:space="preserve">Vyvěšen dne: </t>
  </si>
  <si>
    <t>Sejmut dne:</t>
  </si>
  <si>
    <t xml:space="preserve">Neinvestiční dotace od obcí </t>
  </si>
  <si>
    <t>Rozpočet Mikroregionu Krnovsko na rok 2008</t>
  </si>
  <si>
    <t>počet obv.</t>
  </si>
  <si>
    <t>Pozn.:</t>
  </si>
  <si>
    <t>Materiál - kancelář. potřeby</t>
  </si>
  <si>
    <t xml:space="preserve">Nájemné </t>
  </si>
  <si>
    <t>Služby zpracování dat - servis software, web stránky</t>
  </si>
  <si>
    <t>Změna stavu krátkodobých prostředků</t>
  </si>
  <si>
    <t>Zpracovali:</t>
  </si>
  <si>
    <t>Odložilík Vítězslav, Ing., předseda MRK</t>
  </si>
  <si>
    <t>Žáčková Judita, Ing. Bc., manažer MRK</t>
  </si>
  <si>
    <t>Latochová Zuzana, ekonomka MKR</t>
  </si>
  <si>
    <t xml:space="preserve">Rozpočet schválen na         valné hromadě Mikroregionu Krnovsko, dne                        , usnesení </t>
  </si>
  <si>
    <t>Celkem za obce</t>
  </si>
  <si>
    <t xml:space="preserve">19. VH odsouhlasila příspěvek obce ve výši na jednoho obv./rok: </t>
  </si>
  <si>
    <t xml:space="preserve">Nákup služeb - propagace, prezentace ... </t>
  </si>
  <si>
    <t>Starosta obce, která je členem svazku, potvrzuje, že návrh rozpočtu MRK byl projednán v ZO a zveřejněn na úřední desce obce:</t>
  </si>
  <si>
    <t>ÚZ</t>
  </si>
  <si>
    <t>Úprava rozpočtu      č. 1/2008</t>
  </si>
  <si>
    <t>Víceúčelová hřiště - dokumentace</t>
  </si>
  <si>
    <t>Úprava rozpočtu       č. 1/2008</t>
  </si>
  <si>
    <t>§</t>
  </si>
  <si>
    <t>Neinv. dotace z kraje - manažer</t>
  </si>
  <si>
    <t>Inv. příspěvek od obcí - víceúčel. hřiště</t>
  </si>
  <si>
    <t xml:space="preserve">   Příjmy</t>
  </si>
  <si>
    <t>Zimní hry - materiál</t>
  </si>
  <si>
    <t>Zimní hry - pohoštění</t>
  </si>
  <si>
    <t>Hokejová liga - pronájem zim. stadionu, pojištění</t>
  </si>
  <si>
    <t>Úprava rozpočtu          č. 1/2008</t>
  </si>
  <si>
    <t>25,06,2008</t>
  </si>
  <si>
    <t xml:space="preserve">Ostatní osobní výdaje - ekonomka </t>
  </si>
  <si>
    <t>Ostatní osobní výdaje-Odložilík  ORG 22</t>
  </si>
  <si>
    <t>Vratka KÚ z minulých let</t>
  </si>
  <si>
    <t>Úprava rozpočtu č. 2/2008</t>
  </si>
  <si>
    <t>tis.Kč</t>
  </si>
  <si>
    <t>Inv.dotace z KÚ-Hasičské zbrojnice</t>
  </si>
  <si>
    <t>Inv.dotace z KÚ-Obnova místních komu.</t>
  </si>
  <si>
    <t>Vyúčtování nájmu MU Krnov</t>
  </si>
  <si>
    <t>Úprava rozpočtu č.2/2008</t>
  </si>
  <si>
    <t>Opravy a údržování</t>
  </si>
  <si>
    <t>,</t>
  </si>
  <si>
    <t>Skutečnost k 31.8.2008</t>
  </si>
  <si>
    <t>oprava</t>
  </si>
  <si>
    <t>Zálohy vlastní pokladně-nerozpočtuje se</t>
  </si>
  <si>
    <t xml:space="preserve"> nesedí</t>
  </si>
  <si>
    <t>nesedí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</si>
</sst>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\ _K_č_-;_-@_-"/>
    <numFmt numFmtId="167" formatCode="#,##0.0_ ;\-#,##0.0\ "/>
    <numFmt numFmtId="168" formatCode="_-* #,##0.0\ &quot;Kč&quot;_-;\-* #,##0.0\ &quot;Kč&quot;_-;_-* &quot;-&quot;?\ &quot;Kč&quot;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5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166" fontId="10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41" fontId="11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1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1" fillId="0" borderId="5" xfId="0" applyNumberFormat="1" applyFont="1" applyBorder="1" applyAlignment="1">
      <alignment vertical="center"/>
    </xf>
    <xf numFmtId="4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7" fontId="0" fillId="0" borderId="5" xfId="0" applyNumberFormat="1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11" fillId="0" borderId="5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165" fontId="5" fillId="0" borderId="3" xfId="0" applyNumberFormat="1" applyFont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13" fillId="0" borderId="1" xfId="0" applyFont="1" applyBorder="1" applyAlignment="1">
      <alignment horizontal="left"/>
    </xf>
    <xf numFmtId="165" fontId="9" fillId="0" borderId="5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7" fontId="0" fillId="2" borderId="13" xfId="0" applyNumberFormat="1" applyFont="1" applyFill="1" applyBorder="1" applyAlignment="1">
      <alignment horizontal="center" vertical="center"/>
    </xf>
    <xf numFmtId="167" fontId="0" fillId="2" borderId="15" xfId="0" applyNumberFormat="1" applyFont="1" applyFill="1" applyBorder="1" applyAlignment="1">
      <alignment horizontal="center" vertical="center"/>
    </xf>
    <xf numFmtId="167" fontId="0" fillId="2" borderId="16" xfId="0" applyNumberFormat="1" applyFont="1" applyFill="1" applyBorder="1" applyAlignment="1">
      <alignment horizontal="center" vertical="center"/>
    </xf>
    <xf numFmtId="167" fontId="0" fillId="2" borderId="16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5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165" fontId="5" fillId="2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41" fontId="11" fillId="0" borderId="28" xfId="0" applyNumberFormat="1" applyFont="1" applyBorder="1" applyAlignment="1">
      <alignment horizontal="center"/>
    </xf>
    <xf numFmtId="167" fontId="9" fillId="0" borderId="28" xfId="0" applyNumberFormat="1" applyFont="1" applyBorder="1" applyAlignment="1">
      <alignment horizontal="center"/>
    </xf>
    <xf numFmtId="165" fontId="9" fillId="0" borderId="28" xfId="0" applyNumberFormat="1" applyFont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6" fontId="5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164" fontId="16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0" fillId="3" borderId="5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165" fontId="11" fillId="3" borderId="5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5" fontId="0" fillId="3" borderId="28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5" fillId="3" borderId="20" xfId="0" applyNumberFormat="1" applyFont="1" applyFill="1" applyBorder="1" applyAlignment="1">
      <alignment horizontal="center"/>
    </xf>
    <xf numFmtId="165" fontId="10" fillId="3" borderId="2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/>
    </xf>
    <xf numFmtId="167" fontId="0" fillId="3" borderId="5" xfId="0" applyNumberFormat="1" applyFont="1" applyFill="1" applyBorder="1" applyAlignment="1">
      <alignment horizontal="center" vertical="center"/>
    </xf>
    <xf numFmtId="167" fontId="10" fillId="3" borderId="3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vertical="center"/>
    </xf>
    <xf numFmtId="165" fontId="0" fillId="0" borderId="28" xfId="0" applyNumberFormat="1" applyFont="1" applyBorder="1" applyAlignment="1">
      <alignment horizontal="center"/>
    </xf>
    <xf numFmtId="165" fontId="0" fillId="3" borderId="28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167" fontId="0" fillId="2" borderId="29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36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C2" sqref="C2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6.7109375" style="0" customWidth="1"/>
    <col min="4" max="4" width="31.140625" style="0" customWidth="1"/>
    <col min="5" max="5" width="9.28125" style="0" customWidth="1"/>
    <col min="6" max="6" width="10.8515625" style="0" customWidth="1"/>
    <col min="7" max="7" width="11.7109375" style="0" customWidth="1"/>
    <col min="8" max="8" width="14.8515625" style="0" customWidth="1"/>
    <col min="9" max="9" width="12.421875" style="0" customWidth="1"/>
    <col min="10" max="12" width="11.7109375" style="0" customWidth="1"/>
  </cols>
  <sheetData>
    <row r="1" spans="2:14" ht="18">
      <c r="B1" s="204" t="s">
        <v>58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"/>
      <c r="N1" s="1"/>
    </row>
    <row r="2" spans="1:14" ht="18">
      <c r="A2" s="57" t="s">
        <v>81</v>
      </c>
      <c r="C2" s="56"/>
      <c r="D2" s="56"/>
      <c r="E2" s="56"/>
      <c r="F2" s="56"/>
      <c r="G2" s="56"/>
      <c r="H2" s="56"/>
      <c r="I2" s="56"/>
      <c r="J2" s="56"/>
      <c r="K2" s="56"/>
      <c r="L2" s="56"/>
      <c r="N2" s="2"/>
    </row>
    <row r="3" spans="2:12" ht="13.5" thickBot="1">
      <c r="B3" s="18"/>
      <c r="C3" s="28"/>
      <c r="D3" s="28"/>
      <c r="E3" s="52"/>
      <c r="F3" s="52"/>
      <c r="G3" s="29"/>
      <c r="H3" s="28"/>
      <c r="I3" s="28"/>
      <c r="J3" s="28"/>
      <c r="K3" s="28"/>
      <c r="L3" s="28"/>
    </row>
    <row r="4" spans="1:12" ht="38.25">
      <c r="A4" s="199" t="s">
        <v>74</v>
      </c>
      <c r="B4" s="208" t="s">
        <v>78</v>
      </c>
      <c r="C4" s="210" t="s">
        <v>12</v>
      </c>
      <c r="D4" s="212" t="s">
        <v>13</v>
      </c>
      <c r="E4" s="205" t="s">
        <v>18</v>
      </c>
      <c r="F4" s="205"/>
      <c r="G4" s="38" t="s">
        <v>15</v>
      </c>
      <c r="H4" s="39" t="s">
        <v>75</v>
      </c>
      <c r="I4" s="167" t="s">
        <v>90</v>
      </c>
      <c r="J4" s="39" t="s">
        <v>16</v>
      </c>
      <c r="K4" s="89" t="s">
        <v>98</v>
      </c>
      <c r="L4" s="90" t="s">
        <v>98</v>
      </c>
    </row>
    <row r="5" spans="1:12" ht="13.5" thickBot="1">
      <c r="A5" s="200"/>
      <c r="B5" s="209"/>
      <c r="C5" s="211"/>
      <c r="D5" s="213"/>
      <c r="E5" s="59" t="s">
        <v>59</v>
      </c>
      <c r="F5" s="60" t="s">
        <v>14</v>
      </c>
      <c r="G5" s="61" t="s">
        <v>45</v>
      </c>
      <c r="H5" s="62" t="s">
        <v>45</v>
      </c>
      <c r="I5" s="168" t="s">
        <v>91</v>
      </c>
      <c r="J5" s="62" t="s">
        <v>45</v>
      </c>
      <c r="K5" s="91" t="s">
        <v>45</v>
      </c>
      <c r="L5" s="92" t="s">
        <v>17</v>
      </c>
    </row>
    <row r="6" spans="1:12" ht="12.75">
      <c r="A6" s="103"/>
      <c r="B6" s="75" t="s">
        <v>60</v>
      </c>
      <c r="C6" s="206" t="s">
        <v>71</v>
      </c>
      <c r="D6" s="207"/>
      <c r="E6" s="207"/>
      <c r="F6" s="58">
        <v>12</v>
      </c>
      <c r="G6" s="85"/>
      <c r="H6" s="80"/>
      <c r="I6" s="177"/>
      <c r="J6" s="80"/>
      <c r="K6" s="93"/>
      <c r="L6" s="94"/>
    </row>
    <row r="7" spans="1:12" ht="12.75">
      <c r="A7" s="104"/>
      <c r="B7" s="76"/>
      <c r="C7" s="31">
        <v>4121</v>
      </c>
      <c r="D7" s="30" t="s">
        <v>57</v>
      </c>
      <c r="E7" s="50"/>
      <c r="F7" s="33"/>
      <c r="G7" s="86">
        <v>509.5</v>
      </c>
      <c r="H7" s="81">
        <v>0</v>
      </c>
      <c r="I7" s="178"/>
      <c r="J7" s="81">
        <f>SUM(G7:H7)</f>
        <v>509.5</v>
      </c>
      <c r="K7" s="95">
        <v>509.5</v>
      </c>
      <c r="L7" s="96">
        <v>100</v>
      </c>
    </row>
    <row r="8" spans="1:12" ht="12.75">
      <c r="A8" s="104"/>
      <c r="B8" s="77"/>
      <c r="C8" s="32"/>
      <c r="D8" s="34" t="s">
        <v>43</v>
      </c>
      <c r="E8" s="50">
        <v>443</v>
      </c>
      <c r="F8" s="50">
        <f>SUM(E8*F6)</f>
        <v>5316</v>
      </c>
      <c r="G8" s="87"/>
      <c r="H8" s="82"/>
      <c r="I8" s="179"/>
      <c r="J8" s="82"/>
      <c r="K8" s="97"/>
      <c r="L8" s="98"/>
    </row>
    <row r="9" spans="1:12" ht="12.75">
      <c r="A9" s="104"/>
      <c r="B9" s="77"/>
      <c r="C9" s="32"/>
      <c r="D9" s="34" t="s">
        <v>19</v>
      </c>
      <c r="E9" s="50">
        <v>1260</v>
      </c>
      <c r="F9" s="50">
        <f>SUM(E9*F6)</f>
        <v>15120</v>
      </c>
      <c r="G9" s="87"/>
      <c r="H9" s="82"/>
      <c r="I9" s="179"/>
      <c r="J9" s="82"/>
      <c r="K9" s="97"/>
      <c r="L9" s="98"/>
    </row>
    <row r="10" spans="1:12" ht="12.75">
      <c r="A10" s="104"/>
      <c r="B10" s="77"/>
      <c r="C10" s="32"/>
      <c r="D10" s="34" t="s">
        <v>20</v>
      </c>
      <c r="E10" s="50">
        <v>150</v>
      </c>
      <c r="F10" s="50">
        <f>SUM(E10*F6)</f>
        <v>1800</v>
      </c>
      <c r="G10" s="87"/>
      <c r="H10" s="82"/>
      <c r="I10" s="179"/>
      <c r="J10" s="82"/>
      <c r="K10" s="97"/>
      <c r="L10" s="98"/>
    </row>
    <row r="11" spans="1:12" ht="12.75">
      <c r="A11" s="104"/>
      <c r="B11" s="77"/>
      <c r="C11" s="32"/>
      <c r="D11" s="34" t="s">
        <v>21</v>
      </c>
      <c r="E11" s="50">
        <v>303</v>
      </c>
      <c r="F11" s="50">
        <f>SUM(E11*F6)</f>
        <v>3636</v>
      </c>
      <c r="G11" s="87"/>
      <c r="H11" s="82"/>
      <c r="I11" s="179"/>
      <c r="J11" s="82"/>
      <c r="K11" s="97"/>
      <c r="L11" s="98"/>
    </row>
    <row r="12" spans="1:12" ht="12.75">
      <c r="A12" s="104"/>
      <c r="B12" s="77"/>
      <c r="C12" s="32"/>
      <c r="D12" s="34" t="s">
        <v>22</v>
      </c>
      <c r="E12" s="50">
        <v>278</v>
      </c>
      <c r="F12" s="50">
        <f>SUM(E12*F6)</f>
        <v>3336</v>
      </c>
      <c r="G12" s="87"/>
      <c r="H12" s="82"/>
      <c r="I12" s="179"/>
      <c r="J12" s="82"/>
      <c r="K12" s="97"/>
      <c r="L12" s="98"/>
    </row>
    <row r="13" spans="1:12" ht="12.75">
      <c r="A13" s="104"/>
      <c r="B13" s="77"/>
      <c r="C13" s="32"/>
      <c r="D13" s="34" t="s">
        <v>23</v>
      </c>
      <c r="E13" s="50">
        <v>353</v>
      </c>
      <c r="F13" s="50">
        <f>SUM(E13*F6)</f>
        <v>4236</v>
      </c>
      <c r="G13" s="87"/>
      <c r="H13" s="82"/>
      <c r="I13" s="179"/>
      <c r="J13" s="82"/>
      <c r="K13" s="97"/>
      <c r="L13" s="98"/>
    </row>
    <row r="14" spans="1:12" ht="12.75">
      <c r="A14" s="104"/>
      <c r="B14" s="77"/>
      <c r="C14" s="32"/>
      <c r="D14" s="34" t="s">
        <v>24</v>
      </c>
      <c r="E14" s="50">
        <v>245</v>
      </c>
      <c r="F14" s="50">
        <f>SUM(E14*F6)</f>
        <v>2940</v>
      </c>
      <c r="G14" s="87"/>
      <c r="H14" s="82"/>
      <c r="I14" s="179"/>
      <c r="J14" s="82"/>
      <c r="K14" s="97"/>
      <c r="L14" s="98"/>
    </row>
    <row r="15" spans="1:15" ht="12.75">
      <c r="A15" s="104"/>
      <c r="B15" s="77"/>
      <c r="C15" s="32"/>
      <c r="D15" s="34" t="s">
        <v>25</v>
      </c>
      <c r="E15" s="50">
        <v>707</v>
      </c>
      <c r="F15" s="50">
        <f>SUM(E15*F6)</f>
        <v>8484</v>
      </c>
      <c r="G15" s="87"/>
      <c r="H15" s="82"/>
      <c r="I15" s="179"/>
      <c r="J15" s="82"/>
      <c r="K15" s="97"/>
      <c r="L15" s="98"/>
      <c r="O15" s="163"/>
    </row>
    <row r="16" spans="1:12" ht="12.75">
      <c r="A16" s="104"/>
      <c r="B16" s="77"/>
      <c r="C16" s="32"/>
      <c r="D16" s="34" t="s">
        <v>26</v>
      </c>
      <c r="E16" s="50">
        <v>607</v>
      </c>
      <c r="F16" s="50">
        <f>SUM(E16*F6)</f>
        <v>7284</v>
      </c>
      <c r="G16" s="87"/>
      <c r="H16" s="82"/>
      <c r="I16" s="179"/>
      <c r="J16" s="82"/>
      <c r="K16" s="97"/>
      <c r="L16" s="98"/>
    </row>
    <row r="17" spans="1:12" ht="12.75">
      <c r="A17" s="104"/>
      <c r="B17" s="77"/>
      <c r="C17" s="32"/>
      <c r="D17" s="34" t="s">
        <v>27</v>
      </c>
      <c r="E17" s="50">
        <v>337</v>
      </c>
      <c r="F17" s="50">
        <f>SUM(E17*F6)</f>
        <v>4044</v>
      </c>
      <c r="G17" s="87"/>
      <c r="H17" s="82"/>
      <c r="I17" s="179"/>
      <c r="J17" s="82"/>
      <c r="K17" s="97"/>
      <c r="L17" s="98"/>
    </row>
    <row r="18" spans="1:12" ht="12.75">
      <c r="A18" s="104"/>
      <c r="B18" s="77"/>
      <c r="C18" s="32"/>
      <c r="D18" s="34" t="s">
        <v>28</v>
      </c>
      <c r="E18" s="50">
        <v>1488</v>
      </c>
      <c r="F18" s="50">
        <f>SUM(E18*F6)</f>
        <v>17856</v>
      </c>
      <c r="G18" s="87"/>
      <c r="H18" s="82"/>
      <c r="I18" s="179"/>
      <c r="J18" s="82"/>
      <c r="K18" s="97"/>
      <c r="L18" s="98"/>
    </row>
    <row r="19" spans="1:12" ht="12.75">
      <c r="A19" s="104"/>
      <c r="B19" s="77"/>
      <c r="C19" s="32"/>
      <c r="D19" s="34" t="s">
        <v>29</v>
      </c>
      <c r="E19" s="50">
        <v>331</v>
      </c>
      <c r="F19" s="50">
        <f>SUM(E19*F6)</f>
        <v>3972</v>
      </c>
      <c r="G19" s="87"/>
      <c r="H19" s="82"/>
      <c r="I19" s="179"/>
      <c r="J19" s="82"/>
      <c r="K19" s="97"/>
      <c r="L19" s="98"/>
    </row>
    <row r="20" spans="1:12" ht="12.75">
      <c r="A20" s="104"/>
      <c r="B20" s="77"/>
      <c r="C20" s="32"/>
      <c r="D20" s="34" t="s">
        <v>30</v>
      </c>
      <c r="E20" s="50">
        <v>25141</v>
      </c>
      <c r="F20" s="50">
        <f>SUM(E20*F6)</f>
        <v>301692</v>
      </c>
      <c r="G20" s="87"/>
      <c r="H20" s="82"/>
      <c r="I20" s="179"/>
      <c r="J20" s="82"/>
      <c r="K20" s="97"/>
      <c r="L20" s="98"/>
    </row>
    <row r="21" spans="1:12" ht="12.75">
      <c r="A21" s="104"/>
      <c r="B21" s="77"/>
      <c r="C21" s="32"/>
      <c r="D21" s="34" t="s">
        <v>31</v>
      </c>
      <c r="E21" s="50">
        <v>1070</v>
      </c>
      <c r="F21" s="50">
        <f>SUM(E21*F6)</f>
        <v>12840</v>
      </c>
      <c r="G21" s="87"/>
      <c r="H21" s="82"/>
      <c r="I21" s="179"/>
      <c r="J21" s="82"/>
      <c r="K21" s="97"/>
      <c r="L21" s="98"/>
    </row>
    <row r="22" spans="1:12" ht="12.75">
      <c r="A22" s="104"/>
      <c r="B22" s="77"/>
      <c r="C22" s="32"/>
      <c r="D22" s="34" t="s">
        <v>32</v>
      </c>
      <c r="E22" s="50">
        <v>469</v>
      </c>
      <c r="F22" s="50">
        <f>SUM(E22*F6)</f>
        <v>5628</v>
      </c>
      <c r="G22" s="87"/>
      <c r="H22" s="82"/>
      <c r="I22" s="179"/>
      <c r="J22" s="82"/>
      <c r="K22" s="97"/>
      <c r="L22" s="98"/>
    </row>
    <row r="23" spans="1:12" ht="12.75">
      <c r="A23" s="104"/>
      <c r="B23" s="77"/>
      <c r="C23" s="32"/>
      <c r="D23" s="34" t="s">
        <v>33</v>
      </c>
      <c r="E23" s="50">
        <v>3606</v>
      </c>
      <c r="F23" s="50">
        <f>SUM(E23*F6)</f>
        <v>43272</v>
      </c>
      <c r="G23" s="87"/>
      <c r="H23" s="82"/>
      <c r="I23" s="179"/>
      <c r="J23" s="82"/>
      <c r="K23" s="97"/>
      <c r="L23" s="98"/>
    </row>
    <row r="24" spans="1:12" ht="12.75">
      <c r="A24" s="104"/>
      <c r="B24" s="77"/>
      <c r="C24" s="32"/>
      <c r="D24" s="34" t="s">
        <v>34</v>
      </c>
      <c r="E24" s="50">
        <v>1146</v>
      </c>
      <c r="F24" s="50">
        <f>SUM(E24*F6)</f>
        <v>13752</v>
      </c>
      <c r="G24" s="87"/>
      <c r="H24" s="82"/>
      <c r="I24" s="179"/>
      <c r="J24" s="82"/>
      <c r="K24" s="97"/>
      <c r="L24" s="98"/>
    </row>
    <row r="25" spans="1:12" ht="12.75">
      <c r="A25" s="104"/>
      <c r="B25" s="77"/>
      <c r="C25" s="32"/>
      <c r="D25" s="34" t="s">
        <v>35</v>
      </c>
      <c r="E25" s="50">
        <v>142</v>
      </c>
      <c r="F25" s="50">
        <f>SUM(E25*F6)</f>
        <v>1704</v>
      </c>
      <c r="G25" s="87"/>
      <c r="H25" s="82"/>
      <c r="I25" s="179"/>
      <c r="J25" s="82"/>
      <c r="K25" s="97"/>
      <c r="L25" s="98"/>
    </row>
    <row r="26" spans="1:12" ht="12.75">
      <c r="A26" s="104"/>
      <c r="B26" s="77"/>
      <c r="C26" s="32"/>
      <c r="D26" s="34" t="s">
        <v>36</v>
      </c>
      <c r="E26" s="50">
        <v>132</v>
      </c>
      <c r="F26" s="50">
        <f>SUM(E26*F6)</f>
        <v>1584</v>
      </c>
      <c r="G26" s="87"/>
      <c r="H26" s="82"/>
      <c r="I26" s="179"/>
      <c r="J26" s="82"/>
      <c r="K26" s="97"/>
      <c r="L26" s="98"/>
    </row>
    <row r="27" spans="1:12" ht="12.75">
      <c r="A27" s="104"/>
      <c r="B27" s="77"/>
      <c r="C27" s="32"/>
      <c r="D27" s="34" t="s">
        <v>37</v>
      </c>
      <c r="E27" s="50">
        <v>180</v>
      </c>
      <c r="F27" s="50">
        <f>SUM(E27*F6)</f>
        <v>2160</v>
      </c>
      <c r="G27" s="87"/>
      <c r="H27" s="82"/>
      <c r="I27" s="179"/>
      <c r="J27" s="82"/>
      <c r="K27" s="97"/>
      <c r="L27" s="98"/>
    </row>
    <row r="28" spans="1:12" ht="12.75">
      <c r="A28" s="104"/>
      <c r="B28" s="77"/>
      <c r="C28" s="32"/>
      <c r="D28" s="34" t="s">
        <v>38</v>
      </c>
      <c r="E28" s="50">
        <v>643</v>
      </c>
      <c r="F28" s="50">
        <f>SUM(E28*F6)</f>
        <v>7716</v>
      </c>
      <c r="G28" s="87"/>
      <c r="H28" s="82"/>
      <c r="I28" s="179"/>
      <c r="J28" s="82"/>
      <c r="K28" s="97"/>
      <c r="L28" s="98"/>
    </row>
    <row r="29" spans="1:12" ht="12.75">
      <c r="A29" s="104"/>
      <c r="B29" s="77"/>
      <c r="C29" s="32"/>
      <c r="D29" s="34" t="s">
        <v>39</v>
      </c>
      <c r="E29" s="50">
        <v>962</v>
      </c>
      <c r="F29" s="50">
        <f>SUM(E29*F6)</f>
        <v>11544</v>
      </c>
      <c r="G29" s="87"/>
      <c r="H29" s="82"/>
      <c r="I29" s="179"/>
      <c r="J29" s="82"/>
      <c r="K29" s="97"/>
      <c r="L29" s="98"/>
    </row>
    <row r="30" spans="1:12" ht="12.75">
      <c r="A30" s="104"/>
      <c r="B30" s="77"/>
      <c r="C30" s="32"/>
      <c r="D30" s="34" t="s">
        <v>40</v>
      </c>
      <c r="E30" s="50">
        <v>962</v>
      </c>
      <c r="F30" s="50">
        <f>SUM(E30*F6)</f>
        <v>11544</v>
      </c>
      <c r="G30" s="87"/>
      <c r="H30" s="82"/>
      <c r="I30" s="179"/>
      <c r="J30" s="82"/>
      <c r="K30" s="97"/>
      <c r="L30" s="98"/>
    </row>
    <row r="31" spans="1:12" ht="12.75">
      <c r="A31" s="104"/>
      <c r="B31" s="77"/>
      <c r="C31" s="32"/>
      <c r="D31" s="34" t="s">
        <v>41</v>
      </c>
      <c r="E31" s="50">
        <v>313</v>
      </c>
      <c r="F31" s="50">
        <f>SUM(E31*F6)</f>
        <v>3756</v>
      </c>
      <c r="G31" s="87"/>
      <c r="H31" s="82"/>
      <c r="I31" s="179"/>
      <c r="J31" s="82"/>
      <c r="K31" s="97"/>
      <c r="L31" s="98"/>
    </row>
    <row r="32" spans="1:12" ht="12.75">
      <c r="A32" s="104"/>
      <c r="B32" s="77"/>
      <c r="C32" s="32"/>
      <c r="D32" s="34" t="s">
        <v>42</v>
      </c>
      <c r="E32" s="50">
        <v>1191</v>
      </c>
      <c r="F32" s="50">
        <f>SUM(E32*F6)</f>
        <v>14292</v>
      </c>
      <c r="G32" s="87"/>
      <c r="H32" s="82"/>
      <c r="I32" s="179"/>
      <c r="J32" s="82"/>
      <c r="K32" s="97"/>
      <c r="L32" s="98"/>
    </row>
    <row r="33" spans="1:12" ht="12.75">
      <c r="A33" s="104"/>
      <c r="B33" s="78"/>
      <c r="C33" s="35"/>
      <c r="D33" s="36" t="s">
        <v>70</v>
      </c>
      <c r="E33" s="51">
        <f>SUM(E8:E32)</f>
        <v>42459</v>
      </c>
      <c r="F33" s="51">
        <f>SUM(F8:F32)</f>
        <v>509508</v>
      </c>
      <c r="G33" s="88"/>
      <c r="H33" s="83"/>
      <c r="I33" s="180"/>
      <c r="J33" s="83"/>
      <c r="K33" s="99"/>
      <c r="L33" s="100"/>
    </row>
    <row r="34" spans="1:12" ht="12.75">
      <c r="A34" s="120">
        <v>317</v>
      </c>
      <c r="B34" s="79"/>
      <c r="C34" s="42">
        <v>4122</v>
      </c>
      <c r="D34" s="121" t="s">
        <v>79</v>
      </c>
      <c r="E34" s="51"/>
      <c r="F34" s="51"/>
      <c r="G34" s="131">
        <v>0</v>
      </c>
      <c r="H34" s="132">
        <v>350</v>
      </c>
      <c r="I34" s="181"/>
      <c r="J34" s="186">
        <f>SUM(G34:H34)</f>
        <v>350</v>
      </c>
      <c r="K34" s="147">
        <v>350</v>
      </c>
      <c r="L34" s="148">
        <v>100</v>
      </c>
    </row>
    <row r="35" spans="1:12" ht="12.75">
      <c r="A35" s="120"/>
      <c r="B35" s="79"/>
      <c r="C35" s="42">
        <v>4221</v>
      </c>
      <c r="D35" s="121" t="s">
        <v>80</v>
      </c>
      <c r="E35" s="51"/>
      <c r="F35" s="51"/>
      <c r="G35" s="131">
        <v>0</v>
      </c>
      <c r="H35" s="132">
        <v>399.2</v>
      </c>
      <c r="I35" s="181"/>
      <c r="J35" s="186">
        <f>SUM(G35:H35)</f>
        <v>399.2</v>
      </c>
      <c r="K35" s="147">
        <v>399.2</v>
      </c>
      <c r="L35" s="148">
        <v>100</v>
      </c>
    </row>
    <row r="36" spans="1:12" ht="12.75">
      <c r="A36" s="153">
        <v>315</v>
      </c>
      <c r="B36" s="154"/>
      <c r="C36" s="155">
        <v>4222</v>
      </c>
      <c r="D36" s="156" t="s">
        <v>93</v>
      </c>
      <c r="E36" s="157"/>
      <c r="F36" s="157"/>
      <c r="G36" s="158">
        <v>0</v>
      </c>
      <c r="H36" s="159"/>
      <c r="I36" s="182">
        <v>110</v>
      </c>
      <c r="J36" s="182">
        <v>110</v>
      </c>
      <c r="K36" s="160">
        <v>110</v>
      </c>
      <c r="L36" s="161">
        <v>0</v>
      </c>
    </row>
    <row r="37" spans="1:12" ht="12.75">
      <c r="A37" s="153">
        <v>315</v>
      </c>
      <c r="B37" s="154"/>
      <c r="C37" s="155">
        <v>4222</v>
      </c>
      <c r="D37" s="156" t="s">
        <v>92</v>
      </c>
      <c r="E37" s="157"/>
      <c r="F37" s="157"/>
      <c r="G37" s="158">
        <v>0</v>
      </c>
      <c r="H37" s="159"/>
      <c r="I37" s="182">
        <v>235</v>
      </c>
      <c r="J37" s="182">
        <v>235</v>
      </c>
      <c r="K37" s="160">
        <v>235</v>
      </c>
      <c r="L37" s="161">
        <v>0</v>
      </c>
    </row>
    <row r="38" spans="1:12" ht="13.5" thickBot="1">
      <c r="A38" s="105"/>
      <c r="B38" s="112">
        <v>6409</v>
      </c>
      <c r="C38" s="113">
        <v>2141</v>
      </c>
      <c r="D38" s="114" t="s">
        <v>53</v>
      </c>
      <c r="E38" s="53"/>
      <c r="F38" s="54"/>
      <c r="G38" s="162">
        <v>6</v>
      </c>
      <c r="H38" s="115">
        <v>0</v>
      </c>
      <c r="I38" s="183">
        <v>3</v>
      </c>
      <c r="J38" s="183">
        <v>9</v>
      </c>
      <c r="K38" s="116">
        <v>9</v>
      </c>
      <c r="L38" s="117">
        <v>149</v>
      </c>
    </row>
    <row r="39" spans="1:12" ht="13.5" thickBot="1">
      <c r="A39" s="74"/>
      <c r="B39" s="149">
        <v>6409</v>
      </c>
      <c r="C39" s="149">
        <v>2324</v>
      </c>
      <c r="D39" s="150" t="s">
        <v>94</v>
      </c>
      <c r="E39" s="106"/>
      <c r="F39" s="107"/>
      <c r="G39" s="164">
        <v>0</v>
      </c>
      <c r="H39" s="165">
        <v>0</v>
      </c>
      <c r="I39" s="184">
        <v>1.7</v>
      </c>
      <c r="J39" s="184">
        <v>1.7</v>
      </c>
      <c r="K39" s="151">
        <v>1.7</v>
      </c>
      <c r="L39" s="152">
        <v>0</v>
      </c>
    </row>
    <row r="40" spans="1:12" ht="16.5" thickBot="1">
      <c r="A40" s="74"/>
      <c r="B40" s="201" t="s">
        <v>44</v>
      </c>
      <c r="C40" s="202"/>
      <c r="D40" s="203"/>
      <c r="E40" s="106"/>
      <c r="F40" s="107"/>
      <c r="G40" s="108">
        <f>SUM(G7:G39)</f>
        <v>515.5</v>
      </c>
      <c r="H40" s="109">
        <f>SUM(H7:H39)</f>
        <v>749.2</v>
      </c>
      <c r="I40" s="185">
        <f>SUM(I36:I39)</f>
        <v>349.7</v>
      </c>
      <c r="J40" s="185">
        <f>SUM(J6:J39)</f>
        <v>1614.4</v>
      </c>
      <c r="K40" s="110">
        <f>SUM(K6:K39)</f>
        <v>1614.4</v>
      </c>
      <c r="L40" s="111"/>
    </row>
    <row r="41" spans="3:12" ht="12.75">
      <c r="C41" s="26"/>
      <c r="J41" s="176"/>
      <c r="K41" s="3"/>
      <c r="L41" s="3"/>
    </row>
    <row r="42" spans="2:12" ht="12.75">
      <c r="B42" s="20"/>
      <c r="C42" s="27"/>
      <c r="D42" s="20"/>
      <c r="E42" s="21"/>
      <c r="F42" s="11"/>
      <c r="G42" s="11"/>
      <c r="H42" s="11"/>
      <c r="I42" s="11"/>
      <c r="J42" s="11"/>
      <c r="K42" s="7"/>
      <c r="L42" s="12"/>
    </row>
    <row r="43" spans="2:18" ht="12.75">
      <c r="B43" s="20"/>
      <c r="C43" s="27"/>
      <c r="D43" s="20"/>
      <c r="E43" s="20"/>
      <c r="F43" s="24"/>
      <c r="G43" s="23"/>
      <c r="H43" s="23"/>
      <c r="I43" s="23"/>
      <c r="J43" s="23"/>
      <c r="K43" s="12"/>
      <c r="L43" s="12"/>
      <c r="M43" s="11"/>
      <c r="N43" s="11" t="s">
        <v>8</v>
      </c>
      <c r="R43" s="19"/>
    </row>
    <row r="44" spans="2:12" ht="12.75">
      <c r="B44" s="9"/>
      <c r="C44" s="9"/>
      <c r="D44" s="9"/>
      <c r="E44" s="9"/>
      <c r="F44" s="9"/>
      <c r="G44" s="9"/>
      <c r="H44" s="9"/>
      <c r="I44" s="9"/>
      <c r="J44" s="9"/>
      <c r="K44" s="10"/>
      <c r="L44" s="10"/>
    </row>
    <row r="47" spans="2:12" ht="12.75">
      <c r="B47" s="2"/>
      <c r="C47" s="4"/>
      <c r="D47" s="4"/>
      <c r="E47" s="4"/>
      <c r="F47" s="4"/>
      <c r="G47" s="4"/>
      <c r="H47" s="4"/>
      <c r="I47" s="4"/>
      <c r="J47" s="4"/>
      <c r="K47" s="5"/>
      <c r="L47" s="5"/>
    </row>
  </sheetData>
  <mergeCells count="8">
    <mergeCell ref="A4:A5"/>
    <mergeCell ref="B40:D40"/>
    <mergeCell ref="B1:L1"/>
    <mergeCell ref="E4:F4"/>
    <mergeCell ref="C6:E6"/>
    <mergeCell ref="B4:B5"/>
    <mergeCell ref="C4:C5"/>
    <mergeCell ref="D4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6.140625" style="0" customWidth="1"/>
    <col min="2" max="2" width="10.140625" style="0" customWidth="1"/>
    <col min="3" max="3" width="41.8515625" style="0" customWidth="1"/>
    <col min="4" max="4" width="13.57421875" style="0" customWidth="1"/>
    <col min="5" max="7" width="13.00390625" style="0" customWidth="1"/>
    <col min="8" max="8" width="12.8515625" style="0" customWidth="1"/>
    <col min="9" max="9" width="11.8515625" style="0" customWidth="1"/>
  </cols>
  <sheetData>
    <row r="1" spans="1:9" ht="18">
      <c r="A1" s="214" t="s">
        <v>58</v>
      </c>
      <c r="B1" s="214"/>
      <c r="C1" s="214"/>
      <c r="D1" s="214"/>
      <c r="E1" s="214"/>
      <c r="F1" s="214"/>
      <c r="G1" s="214"/>
      <c r="H1" s="214"/>
      <c r="I1" s="214"/>
    </row>
    <row r="2" spans="1:9" ht="18">
      <c r="A2" s="66" t="s">
        <v>46</v>
      </c>
      <c r="B2" s="55"/>
      <c r="C2" s="55"/>
      <c r="D2" s="55"/>
      <c r="E2" s="55"/>
      <c r="F2" s="55"/>
      <c r="G2" s="55"/>
      <c r="H2" s="55"/>
      <c r="I2" s="55"/>
    </row>
    <row r="3" spans="1:9" ht="17.25" customHeight="1" thickBot="1">
      <c r="A3" s="55"/>
      <c r="B3" s="55"/>
      <c r="C3" s="55"/>
      <c r="D3" s="55"/>
      <c r="E3" s="55"/>
      <c r="F3" s="55"/>
      <c r="G3" s="55"/>
      <c r="H3" s="55"/>
      <c r="I3" s="55"/>
    </row>
    <row r="4" spans="1:9" ht="36.75" customHeight="1">
      <c r="A4" s="208" t="s">
        <v>78</v>
      </c>
      <c r="B4" s="210" t="s">
        <v>12</v>
      </c>
      <c r="C4" s="212" t="s">
        <v>13</v>
      </c>
      <c r="D4" s="38" t="s">
        <v>15</v>
      </c>
      <c r="E4" s="39" t="s">
        <v>77</v>
      </c>
      <c r="F4" s="167" t="s">
        <v>95</v>
      </c>
      <c r="G4" s="39" t="s">
        <v>16</v>
      </c>
      <c r="H4" s="89" t="s">
        <v>98</v>
      </c>
      <c r="I4" s="90" t="s">
        <v>98</v>
      </c>
    </row>
    <row r="5" spans="1:10" ht="14.25" customHeight="1" thickBot="1">
      <c r="A5" s="209"/>
      <c r="B5" s="211"/>
      <c r="C5" s="213"/>
      <c r="D5" s="61" t="s">
        <v>45</v>
      </c>
      <c r="E5" s="62" t="s">
        <v>45</v>
      </c>
      <c r="F5" s="168" t="s">
        <v>45</v>
      </c>
      <c r="G5" s="62"/>
      <c r="H5" s="91" t="s">
        <v>45</v>
      </c>
      <c r="I5" s="92" t="s">
        <v>17</v>
      </c>
      <c r="J5" s="2"/>
    </row>
    <row r="6" spans="1:10" ht="14.25" customHeight="1">
      <c r="A6" s="127">
        <v>3412</v>
      </c>
      <c r="B6" s="128">
        <v>6121</v>
      </c>
      <c r="C6" s="129" t="s">
        <v>76</v>
      </c>
      <c r="D6" s="130">
        <v>0</v>
      </c>
      <c r="E6" s="130">
        <v>399.2</v>
      </c>
      <c r="F6" s="169"/>
      <c r="G6" s="187">
        <f aca="true" t="shared" si="0" ref="G6:G30">SUM(D6:E6)</f>
        <v>399.2</v>
      </c>
      <c r="H6" s="135">
        <v>399.2</v>
      </c>
      <c r="I6" s="136">
        <v>100</v>
      </c>
      <c r="J6" s="2"/>
    </row>
    <row r="7" spans="1:9" ht="12.75">
      <c r="A7" s="63">
        <v>3419</v>
      </c>
      <c r="B7" s="64">
        <v>5139</v>
      </c>
      <c r="C7" s="65" t="s">
        <v>82</v>
      </c>
      <c r="D7" s="122">
        <v>6</v>
      </c>
      <c r="E7" s="122">
        <v>1.3</v>
      </c>
      <c r="F7" s="170"/>
      <c r="G7" s="166">
        <f t="shared" si="0"/>
        <v>7.3</v>
      </c>
      <c r="H7" s="124">
        <v>7.3</v>
      </c>
      <c r="I7" s="137">
        <v>100</v>
      </c>
    </row>
    <row r="8" spans="1:9" ht="12.75">
      <c r="A8" s="63">
        <v>3419</v>
      </c>
      <c r="B8" s="64">
        <v>5169</v>
      </c>
      <c r="C8" s="65" t="s">
        <v>84</v>
      </c>
      <c r="D8" s="122">
        <v>0</v>
      </c>
      <c r="E8" s="122">
        <v>70</v>
      </c>
      <c r="F8" s="170"/>
      <c r="G8" s="166">
        <f t="shared" si="0"/>
        <v>70</v>
      </c>
      <c r="H8" s="124">
        <v>10</v>
      </c>
      <c r="I8" s="137">
        <v>14</v>
      </c>
    </row>
    <row r="9" spans="1:11" ht="12.75">
      <c r="A9" s="63">
        <v>6402</v>
      </c>
      <c r="B9" s="64">
        <v>5364</v>
      </c>
      <c r="C9" s="65" t="s">
        <v>89</v>
      </c>
      <c r="D9" s="143">
        <v>0</v>
      </c>
      <c r="E9" s="143">
        <v>7.2</v>
      </c>
      <c r="F9" s="171"/>
      <c r="G9" s="166">
        <v>7.2</v>
      </c>
      <c r="H9" s="124">
        <v>7.2</v>
      </c>
      <c r="I9" s="137">
        <v>100</v>
      </c>
      <c r="J9" s="142"/>
      <c r="K9" s="142"/>
    </row>
    <row r="10" spans="1:9" ht="12.75">
      <c r="A10" s="63">
        <v>3419</v>
      </c>
      <c r="B10" s="64">
        <v>5175</v>
      </c>
      <c r="C10" s="65" t="s">
        <v>83</v>
      </c>
      <c r="D10" s="122">
        <v>0</v>
      </c>
      <c r="E10" s="122">
        <v>5</v>
      </c>
      <c r="F10" s="171"/>
      <c r="G10" s="166">
        <f t="shared" si="0"/>
        <v>5</v>
      </c>
      <c r="H10" s="124">
        <v>4.9</v>
      </c>
      <c r="I10" s="137">
        <v>99</v>
      </c>
    </row>
    <row r="11" spans="1:11" ht="12.75">
      <c r="A11" s="43">
        <v>6409</v>
      </c>
      <c r="B11" s="45">
        <v>5021</v>
      </c>
      <c r="C11" s="44" t="s">
        <v>87</v>
      </c>
      <c r="D11" s="118">
        <v>48</v>
      </c>
      <c r="E11" s="118">
        <v>0</v>
      </c>
      <c r="F11" s="172"/>
      <c r="G11" s="118">
        <f t="shared" si="0"/>
        <v>48</v>
      </c>
      <c r="H11" s="125">
        <v>28.1</v>
      </c>
      <c r="I11" s="138">
        <v>33</v>
      </c>
      <c r="J11" s="142" t="s">
        <v>101</v>
      </c>
      <c r="K11" s="142"/>
    </row>
    <row r="12" spans="1:11" ht="12.75">
      <c r="A12" s="43" t="s">
        <v>8</v>
      </c>
      <c r="B12" s="140">
        <v>5021</v>
      </c>
      <c r="C12" s="141" t="s">
        <v>88</v>
      </c>
      <c r="D12" s="144">
        <v>0</v>
      </c>
      <c r="E12" s="144">
        <v>25</v>
      </c>
      <c r="F12" s="172"/>
      <c r="G12" s="118">
        <f t="shared" si="0"/>
        <v>25</v>
      </c>
      <c r="H12" s="125">
        <v>25</v>
      </c>
      <c r="I12" s="138">
        <v>100</v>
      </c>
      <c r="J12" s="142" t="s">
        <v>102</v>
      </c>
      <c r="K12" s="142"/>
    </row>
    <row r="13" spans="1:9" ht="12.75">
      <c r="A13" s="46"/>
      <c r="B13" s="47">
        <v>5136</v>
      </c>
      <c r="C13" s="48" t="s">
        <v>47</v>
      </c>
      <c r="D13" s="119">
        <v>1</v>
      </c>
      <c r="E13" s="119">
        <v>0</v>
      </c>
      <c r="F13" s="173"/>
      <c r="G13" s="119">
        <f t="shared" si="0"/>
        <v>1</v>
      </c>
      <c r="H13" s="126">
        <v>0</v>
      </c>
      <c r="I13" s="139"/>
    </row>
    <row r="14" spans="1:9" ht="12.75">
      <c r="A14" s="46"/>
      <c r="B14" s="47">
        <v>5137</v>
      </c>
      <c r="C14" s="44" t="s">
        <v>0</v>
      </c>
      <c r="D14" s="119">
        <v>20</v>
      </c>
      <c r="E14" s="119">
        <v>0</v>
      </c>
      <c r="F14" s="173"/>
      <c r="G14" s="119">
        <f t="shared" si="0"/>
        <v>20</v>
      </c>
      <c r="H14" s="126">
        <v>13</v>
      </c>
      <c r="I14" s="139">
        <v>65</v>
      </c>
    </row>
    <row r="15" spans="1:9" ht="12.75">
      <c r="A15" s="46"/>
      <c r="B15" s="47">
        <v>5139</v>
      </c>
      <c r="C15" s="48" t="s">
        <v>61</v>
      </c>
      <c r="D15" s="123">
        <v>20</v>
      </c>
      <c r="E15" s="123">
        <v>10</v>
      </c>
      <c r="F15" s="173">
        <v>14</v>
      </c>
      <c r="G15" s="173">
        <v>44</v>
      </c>
      <c r="H15" s="126">
        <v>43.6</v>
      </c>
      <c r="I15" s="139">
        <v>145</v>
      </c>
    </row>
    <row r="16" spans="1:9" ht="12.75">
      <c r="A16" s="46"/>
      <c r="B16" s="47">
        <v>5151</v>
      </c>
      <c r="C16" s="44" t="s">
        <v>9</v>
      </c>
      <c r="D16" s="119">
        <v>1</v>
      </c>
      <c r="E16" s="119">
        <v>0</v>
      </c>
      <c r="F16" s="173"/>
      <c r="G16" s="119">
        <f t="shared" si="0"/>
        <v>1</v>
      </c>
      <c r="H16" s="126">
        <v>0.2</v>
      </c>
      <c r="I16" s="139">
        <v>20</v>
      </c>
    </row>
    <row r="17" spans="1:9" ht="12.75">
      <c r="A17" s="46"/>
      <c r="B17" s="47">
        <v>5152</v>
      </c>
      <c r="C17" s="44" t="s">
        <v>48</v>
      </c>
      <c r="D17" s="119">
        <v>8</v>
      </c>
      <c r="E17" s="119">
        <v>0</v>
      </c>
      <c r="F17" s="173"/>
      <c r="G17" s="119">
        <f t="shared" si="0"/>
        <v>8</v>
      </c>
      <c r="H17" s="126">
        <v>4.4</v>
      </c>
      <c r="I17" s="139">
        <v>54</v>
      </c>
    </row>
    <row r="18" spans="1:9" ht="12.75">
      <c r="A18" s="46"/>
      <c r="B18" s="47">
        <v>5154</v>
      </c>
      <c r="C18" s="44" t="s">
        <v>10</v>
      </c>
      <c r="D18" s="119">
        <v>3</v>
      </c>
      <c r="E18" s="119">
        <v>0</v>
      </c>
      <c r="F18" s="173"/>
      <c r="G18" s="119">
        <f t="shared" si="0"/>
        <v>3</v>
      </c>
      <c r="H18" s="126">
        <v>1.7</v>
      </c>
      <c r="I18" s="139">
        <v>56</v>
      </c>
    </row>
    <row r="19" spans="1:9" ht="12.75">
      <c r="A19" s="46"/>
      <c r="B19" s="47">
        <v>5161</v>
      </c>
      <c r="C19" s="44" t="s">
        <v>4</v>
      </c>
      <c r="D19" s="123">
        <v>0.5</v>
      </c>
      <c r="E19" s="123">
        <v>0.5</v>
      </c>
      <c r="F19" s="173">
        <v>1</v>
      </c>
      <c r="G19" s="173">
        <v>2</v>
      </c>
      <c r="H19" s="126">
        <v>1.8</v>
      </c>
      <c r="I19" s="139">
        <v>90</v>
      </c>
    </row>
    <row r="20" spans="1:9" ht="12.75">
      <c r="A20" s="46"/>
      <c r="B20" s="47">
        <v>5162</v>
      </c>
      <c r="C20" s="44" t="s">
        <v>5</v>
      </c>
      <c r="D20" s="119">
        <v>16</v>
      </c>
      <c r="E20" s="119">
        <v>0</v>
      </c>
      <c r="F20" s="173"/>
      <c r="G20" s="119">
        <f t="shared" si="0"/>
        <v>16</v>
      </c>
      <c r="H20" s="126">
        <v>9.7</v>
      </c>
      <c r="I20" s="139">
        <v>61</v>
      </c>
    </row>
    <row r="21" spans="1:9" ht="12.75">
      <c r="A21" s="46"/>
      <c r="B21" s="47">
        <v>5163</v>
      </c>
      <c r="C21" s="44" t="s">
        <v>49</v>
      </c>
      <c r="D21" s="119">
        <v>4</v>
      </c>
      <c r="E21" s="119">
        <v>0</v>
      </c>
      <c r="F21" s="173"/>
      <c r="G21" s="119">
        <f t="shared" si="0"/>
        <v>4</v>
      </c>
      <c r="H21" s="126">
        <v>2.3</v>
      </c>
      <c r="I21" s="139">
        <v>60</v>
      </c>
    </row>
    <row r="22" spans="1:9" ht="12.75">
      <c r="A22" s="46"/>
      <c r="B22" s="47">
        <v>5164</v>
      </c>
      <c r="C22" s="44" t="s">
        <v>62</v>
      </c>
      <c r="D22" s="119">
        <v>4</v>
      </c>
      <c r="E22" s="119">
        <v>0</v>
      </c>
      <c r="F22" s="173"/>
      <c r="G22" s="119">
        <f t="shared" si="0"/>
        <v>4</v>
      </c>
      <c r="H22" s="126">
        <v>2.3</v>
      </c>
      <c r="I22" s="139">
        <v>58</v>
      </c>
    </row>
    <row r="23" spans="1:9" ht="12.75">
      <c r="A23" s="46"/>
      <c r="B23" s="47">
        <v>5166</v>
      </c>
      <c r="C23" s="44" t="s">
        <v>50</v>
      </c>
      <c r="D23" s="119">
        <v>312</v>
      </c>
      <c r="E23" s="119">
        <v>0</v>
      </c>
      <c r="F23" s="173"/>
      <c r="G23" s="119">
        <f t="shared" si="0"/>
        <v>312</v>
      </c>
      <c r="H23" s="126">
        <v>210</v>
      </c>
      <c r="I23" s="139">
        <v>67</v>
      </c>
    </row>
    <row r="24" spans="1:9" ht="12.75">
      <c r="A24" s="46"/>
      <c r="B24" s="47">
        <v>5167</v>
      </c>
      <c r="C24" s="44" t="s">
        <v>7</v>
      </c>
      <c r="D24" s="119">
        <v>5</v>
      </c>
      <c r="E24" s="119">
        <v>0</v>
      </c>
      <c r="F24" s="173"/>
      <c r="G24" s="119">
        <f t="shared" si="0"/>
        <v>5</v>
      </c>
      <c r="H24" s="126">
        <v>0</v>
      </c>
      <c r="I24" s="139">
        <v>0</v>
      </c>
    </row>
    <row r="25" spans="1:9" ht="12.75">
      <c r="A25" s="46"/>
      <c r="B25" s="47">
        <v>5168</v>
      </c>
      <c r="C25" s="44" t="s">
        <v>63</v>
      </c>
      <c r="D25" s="119">
        <v>20</v>
      </c>
      <c r="E25" s="119">
        <v>0</v>
      </c>
      <c r="F25" s="173"/>
      <c r="G25" s="119">
        <f t="shared" si="0"/>
        <v>20</v>
      </c>
      <c r="H25" s="126">
        <v>11.5</v>
      </c>
      <c r="I25" s="139">
        <v>72</v>
      </c>
    </row>
    <row r="26" spans="1:9" ht="12.75">
      <c r="A26" s="46"/>
      <c r="B26" s="47">
        <v>5169</v>
      </c>
      <c r="C26" s="44" t="s">
        <v>72</v>
      </c>
      <c r="D26" s="119">
        <v>21</v>
      </c>
      <c r="E26" s="119">
        <v>0</v>
      </c>
      <c r="F26" s="173"/>
      <c r="G26" s="119">
        <f t="shared" si="0"/>
        <v>21</v>
      </c>
      <c r="H26" s="126">
        <v>5.2</v>
      </c>
      <c r="I26" s="139">
        <v>68</v>
      </c>
    </row>
    <row r="27" spans="1:9" ht="12.75">
      <c r="A27" s="46"/>
      <c r="B27" s="47">
        <v>5171</v>
      </c>
      <c r="C27" s="44" t="s">
        <v>96</v>
      </c>
      <c r="D27" s="119"/>
      <c r="E27" s="119" t="s">
        <v>97</v>
      </c>
      <c r="F27" s="173">
        <v>14.5</v>
      </c>
      <c r="G27" s="173">
        <v>14.5</v>
      </c>
      <c r="H27" s="126">
        <v>11.9</v>
      </c>
      <c r="I27" s="139">
        <v>82</v>
      </c>
    </row>
    <row r="28" spans="1:10" ht="12.75">
      <c r="A28" s="46"/>
      <c r="B28" s="47">
        <v>5172</v>
      </c>
      <c r="C28" s="44" t="s">
        <v>6</v>
      </c>
      <c r="D28" s="119">
        <v>5</v>
      </c>
      <c r="E28" s="119">
        <v>0</v>
      </c>
      <c r="F28" s="173"/>
      <c r="G28" s="119">
        <f t="shared" si="0"/>
        <v>5</v>
      </c>
      <c r="H28" s="126">
        <v>7.3</v>
      </c>
      <c r="I28" s="139">
        <v>146</v>
      </c>
      <c r="J28" t="s">
        <v>99</v>
      </c>
    </row>
    <row r="29" spans="1:9" ht="12.75">
      <c r="A29" s="46"/>
      <c r="B29" s="47">
        <v>5173</v>
      </c>
      <c r="C29" s="44" t="s">
        <v>1</v>
      </c>
      <c r="D29" s="119">
        <v>8</v>
      </c>
      <c r="E29" s="119">
        <v>0</v>
      </c>
      <c r="F29" s="173"/>
      <c r="G29" s="119">
        <f t="shared" si="0"/>
        <v>8</v>
      </c>
      <c r="H29" s="126">
        <v>0</v>
      </c>
      <c r="I29" s="139"/>
    </row>
    <row r="30" spans="1:9" ht="12.75">
      <c r="A30" s="46"/>
      <c r="B30" s="47">
        <v>5175</v>
      </c>
      <c r="C30" s="44" t="s">
        <v>2</v>
      </c>
      <c r="D30" s="119">
        <v>12</v>
      </c>
      <c r="E30" s="119">
        <v>0</v>
      </c>
      <c r="F30" s="173"/>
      <c r="G30" s="119">
        <f t="shared" si="0"/>
        <v>12</v>
      </c>
      <c r="H30" s="126">
        <v>4.3</v>
      </c>
      <c r="I30" s="139">
        <v>35</v>
      </c>
    </row>
    <row r="31" spans="1:9" ht="12.75">
      <c r="A31" s="46"/>
      <c r="B31" s="47">
        <v>5362</v>
      </c>
      <c r="C31" s="44" t="s">
        <v>11</v>
      </c>
      <c r="D31" s="119">
        <v>1</v>
      </c>
      <c r="E31" s="119">
        <v>0</v>
      </c>
      <c r="F31" s="173"/>
      <c r="G31" s="119">
        <v>1</v>
      </c>
      <c r="H31" s="126">
        <v>0.3</v>
      </c>
      <c r="I31" s="139">
        <v>30</v>
      </c>
    </row>
    <row r="32" spans="1:9" ht="12.75">
      <c r="A32" s="192"/>
      <c r="B32" s="193">
        <v>5182</v>
      </c>
      <c r="C32" s="194" t="s">
        <v>100</v>
      </c>
      <c r="D32" s="195"/>
      <c r="E32" s="195"/>
      <c r="F32" s="196"/>
      <c r="G32" s="195"/>
      <c r="H32" s="197">
        <v>10</v>
      </c>
      <c r="I32" s="198"/>
    </row>
    <row r="33" spans="1:9" ht="16.5" thickBot="1">
      <c r="A33" s="215" t="s">
        <v>51</v>
      </c>
      <c r="B33" s="216"/>
      <c r="C33" s="40"/>
      <c r="D33" s="41">
        <f>SUM(D7:D31)</f>
        <v>515.5</v>
      </c>
      <c r="E33" s="84">
        <f>SUM(E6:E31)</f>
        <v>518.2</v>
      </c>
      <c r="F33" s="174">
        <v>29.5</v>
      </c>
      <c r="G33" s="174">
        <f>SUM(G6:G31)</f>
        <v>1063.2</v>
      </c>
      <c r="H33" s="101">
        <f>SUM(H6:H32)</f>
        <v>821.1999999999998</v>
      </c>
      <c r="I33" s="102"/>
    </row>
    <row r="34" spans="1:8" ht="12.75">
      <c r="A34" s="2"/>
      <c r="B34" s="2"/>
      <c r="C34" s="2"/>
      <c r="D34" s="2"/>
      <c r="E34" s="2"/>
      <c r="F34" s="175"/>
      <c r="G34" s="2"/>
      <c r="H34" s="8"/>
    </row>
    <row r="35" spans="1:10" ht="12.75">
      <c r="A35" s="11"/>
      <c r="B35" s="25"/>
      <c r="C35" s="11"/>
      <c r="D35" s="22"/>
      <c r="E35" s="11"/>
      <c r="F35" s="176"/>
      <c r="G35" s="11"/>
      <c r="H35" s="7"/>
      <c r="I35" s="11"/>
      <c r="J35" s="11" t="s">
        <v>8</v>
      </c>
    </row>
    <row r="36" spans="1:10" ht="12.75">
      <c r="A36" s="11"/>
      <c r="B36" s="21"/>
      <c r="C36" s="21"/>
      <c r="D36" s="22"/>
      <c r="E36" s="11"/>
      <c r="F36" s="11"/>
      <c r="G36" s="11"/>
      <c r="H36" s="7"/>
      <c r="I36" s="11"/>
      <c r="J36" s="11" t="s">
        <v>8</v>
      </c>
    </row>
    <row r="37" spans="3:10" ht="12.75">
      <c r="C37" s="13"/>
      <c r="D37" s="14"/>
      <c r="H37" s="16"/>
      <c r="J37" s="17"/>
    </row>
    <row r="39" spans="3:8" ht="12.75">
      <c r="C39" s="2"/>
      <c r="D39" s="2"/>
      <c r="E39" s="2"/>
      <c r="F39" s="2"/>
      <c r="G39" s="2"/>
      <c r="H39" s="2"/>
    </row>
    <row r="40" spans="3:8" ht="12.75">
      <c r="C40" s="2"/>
      <c r="D40" s="15"/>
      <c r="E40" s="2"/>
      <c r="F40" s="2"/>
      <c r="G40" s="2"/>
      <c r="H40" s="8"/>
    </row>
    <row r="44" ht="12.75">
      <c r="C44" s="6"/>
    </row>
  </sheetData>
  <mergeCells count="5">
    <mergeCell ref="A1:I1"/>
    <mergeCell ref="A33:B33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7" sqref="H7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34.00390625" style="0" customWidth="1"/>
    <col min="4" max="6" width="13.421875" style="0" customWidth="1"/>
    <col min="7" max="7" width="13.7109375" style="0" customWidth="1"/>
    <col min="8" max="8" width="13.421875" style="0" customWidth="1"/>
    <col min="9" max="9" width="11.7109375" style="0" customWidth="1"/>
  </cols>
  <sheetData>
    <row r="1" spans="1:9" ht="18">
      <c r="A1" s="214" t="s">
        <v>58</v>
      </c>
      <c r="B1" s="214"/>
      <c r="C1" s="214"/>
      <c r="D1" s="214"/>
      <c r="E1" s="214"/>
      <c r="F1" s="214"/>
      <c r="G1" s="214"/>
      <c r="H1" s="214"/>
      <c r="I1" s="214"/>
    </row>
    <row r="2" spans="1:9" ht="18">
      <c r="A2" s="55"/>
      <c r="B2" s="55"/>
      <c r="C2" s="55"/>
      <c r="D2" s="55"/>
      <c r="E2" s="55"/>
      <c r="F2" s="55"/>
      <c r="G2" s="55"/>
      <c r="H2" s="55"/>
      <c r="I2" s="55"/>
    </row>
    <row r="3" spans="1:9" ht="18">
      <c r="A3" s="67" t="s">
        <v>52</v>
      </c>
      <c r="B3" s="55"/>
      <c r="C3" s="55"/>
      <c r="D3" s="55"/>
      <c r="E3" s="55"/>
      <c r="F3" s="55"/>
      <c r="G3" s="55"/>
      <c r="H3" s="55"/>
      <c r="I3" s="55"/>
    </row>
    <row r="4" spans="1:9" ht="13.5" thickBot="1">
      <c r="A4" s="18"/>
      <c r="B4" s="18"/>
      <c r="D4" s="29"/>
      <c r="E4" s="29"/>
      <c r="F4" s="29"/>
      <c r="G4" s="18"/>
      <c r="H4" s="18"/>
      <c r="I4" s="18"/>
    </row>
    <row r="5" spans="1:9" ht="43.5" customHeight="1">
      <c r="A5" s="208" t="s">
        <v>78</v>
      </c>
      <c r="B5" s="210" t="s">
        <v>12</v>
      </c>
      <c r="C5" s="212" t="s">
        <v>13</v>
      </c>
      <c r="D5" s="38" t="s">
        <v>15</v>
      </c>
      <c r="E5" s="38" t="s">
        <v>85</v>
      </c>
      <c r="F5" s="188" t="s">
        <v>95</v>
      </c>
      <c r="G5" s="39" t="s">
        <v>16</v>
      </c>
      <c r="H5" s="89" t="s">
        <v>98</v>
      </c>
      <c r="I5" s="90" t="s">
        <v>98</v>
      </c>
    </row>
    <row r="6" spans="1:9" ht="13.5" thickBot="1">
      <c r="A6" s="209"/>
      <c r="B6" s="211"/>
      <c r="C6" s="213"/>
      <c r="D6" s="61" t="s">
        <v>45</v>
      </c>
      <c r="E6" s="61" t="s">
        <v>45</v>
      </c>
      <c r="F6" s="189" t="s">
        <v>45</v>
      </c>
      <c r="G6" s="62" t="s">
        <v>45</v>
      </c>
      <c r="H6" s="91" t="s">
        <v>45</v>
      </c>
      <c r="I6" s="133" t="s">
        <v>17</v>
      </c>
    </row>
    <row r="7" spans="1:9" ht="13.5" customHeight="1">
      <c r="A7" s="63"/>
      <c r="B7" s="65">
        <v>8115</v>
      </c>
      <c r="C7" s="65" t="s">
        <v>64</v>
      </c>
      <c r="D7" s="68">
        <v>0</v>
      </c>
      <c r="E7" s="68">
        <v>-231</v>
      </c>
      <c r="F7" s="190">
        <v>-320.2</v>
      </c>
      <c r="G7" s="68">
        <v>-551.2</v>
      </c>
      <c r="H7" s="145">
        <v>-793.1</v>
      </c>
      <c r="I7" s="134">
        <v>0</v>
      </c>
    </row>
    <row r="8" spans="1:9" ht="16.5" thickBot="1">
      <c r="A8" s="230" t="s">
        <v>54</v>
      </c>
      <c r="B8" s="231"/>
      <c r="C8" s="232"/>
      <c r="D8" s="69">
        <f>SUM(D7:D7)</f>
        <v>0</v>
      </c>
      <c r="E8" s="69">
        <f>SUM(E7)</f>
        <v>-231</v>
      </c>
      <c r="F8" s="191">
        <v>-320.2</v>
      </c>
      <c r="G8" s="69">
        <v>-551.2</v>
      </c>
      <c r="H8" s="146">
        <v>-793.1</v>
      </c>
      <c r="I8" s="102">
        <v>0</v>
      </c>
    </row>
    <row r="9" spans="6:8" ht="12.75">
      <c r="F9" s="176"/>
      <c r="H9" s="3"/>
    </row>
    <row r="14" spans="1:3" ht="12.75">
      <c r="A14" t="s">
        <v>65</v>
      </c>
      <c r="C14" t="s">
        <v>67</v>
      </c>
    </row>
    <row r="15" ht="12.75">
      <c r="C15" t="s">
        <v>66</v>
      </c>
    </row>
    <row r="16" ht="12.75">
      <c r="C16" t="s">
        <v>68</v>
      </c>
    </row>
    <row r="17" spans="1:3" ht="12.75">
      <c r="A17" t="s">
        <v>3</v>
      </c>
      <c r="C17" s="70" t="s">
        <v>86</v>
      </c>
    </row>
    <row r="22" ht="13.5" thickBot="1"/>
    <row r="23" spans="1:9" ht="12.75">
      <c r="A23" s="222" t="s">
        <v>73</v>
      </c>
      <c r="B23" s="223"/>
      <c r="C23" s="223"/>
      <c r="D23" s="223"/>
      <c r="E23" s="223"/>
      <c r="F23" s="223"/>
      <c r="G23" s="223"/>
      <c r="H23" s="223"/>
      <c r="I23" s="224"/>
    </row>
    <row r="24" spans="1:9" ht="53.25" customHeight="1">
      <c r="A24" s="225" t="s">
        <v>55</v>
      </c>
      <c r="B24" s="226"/>
      <c r="C24" s="37"/>
      <c r="D24" s="227"/>
      <c r="E24" s="227"/>
      <c r="F24" s="227"/>
      <c r="G24" s="228"/>
      <c r="H24" s="228"/>
      <c r="I24" s="229"/>
    </row>
    <row r="25" spans="1:9" ht="53.25" customHeight="1" thickBot="1">
      <c r="A25" s="217" t="s">
        <v>56</v>
      </c>
      <c r="B25" s="218"/>
      <c r="C25" s="49"/>
      <c r="D25" s="219"/>
      <c r="E25" s="219"/>
      <c r="F25" s="219"/>
      <c r="G25" s="220"/>
      <c r="H25" s="220"/>
      <c r="I25" s="221"/>
    </row>
    <row r="27" ht="13.5" thickBot="1"/>
    <row r="28" spans="1:9" ht="15.75" customHeight="1" thickBot="1">
      <c r="A28" s="71" t="s">
        <v>69</v>
      </c>
      <c r="B28" s="72"/>
      <c r="C28" s="72"/>
      <c r="D28" s="72"/>
      <c r="E28" s="72"/>
      <c r="F28" s="72"/>
      <c r="G28" s="72"/>
      <c r="H28" s="72"/>
      <c r="I28" s="73"/>
    </row>
  </sheetData>
  <mergeCells count="10">
    <mergeCell ref="A5:A6"/>
    <mergeCell ref="B5:B6"/>
    <mergeCell ref="A8:C8"/>
    <mergeCell ref="A1:I1"/>
    <mergeCell ref="C5:C6"/>
    <mergeCell ref="A25:B25"/>
    <mergeCell ref="D25:I25"/>
    <mergeCell ref="A23:I23"/>
    <mergeCell ref="A24:B24"/>
    <mergeCell ref="D24:I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Krnovsko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Žáčková</dc:creator>
  <cp:keywords/>
  <dc:description/>
  <cp:lastModifiedBy>Obec Úvalno</cp:lastModifiedBy>
  <cp:lastPrinted>2008-09-11T06:44:26Z</cp:lastPrinted>
  <dcterms:created xsi:type="dcterms:W3CDTF">2005-11-12T09:34:45Z</dcterms:created>
  <dcterms:modified xsi:type="dcterms:W3CDTF">2013-04-09T08:05:14Z</dcterms:modified>
  <cp:category/>
  <cp:version/>
  <cp:contentType/>
  <cp:contentStatus/>
</cp:coreProperties>
</file>