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Příjmy 2011" sheetId="1" r:id="rId1"/>
    <sheet name="Výdaje 2011" sheetId="2" r:id="rId2"/>
    <sheet name="Financování 2011" sheetId="3" r:id="rId3"/>
  </sheets>
  <definedNames/>
  <calcPr fullCalcOnLoad="1"/>
</workbook>
</file>

<file path=xl/sharedStrings.xml><?xml version="1.0" encoding="utf-8"?>
<sst xmlns="http://schemas.openxmlformats.org/spreadsheetml/2006/main" count="162" uniqueCount="119">
  <si>
    <t>DKP</t>
  </si>
  <si>
    <t>Cestovné</t>
  </si>
  <si>
    <t>Pohoštění</t>
  </si>
  <si>
    <t>Dne:</t>
  </si>
  <si>
    <t>Služby pošt</t>
  </si>
  <si>
    <t>Služby telekomunikací</t>
  </si>
  <si>
    <t>Programové vybavení</t>
  </si>
  <si>
    <t xml:space="preserve"> </t>
  </si>
  <si>
    <t>Vodné, stočné</t>
  </si>
  <si>
    <t>Elektřina</t>
  </si>
  <si>
    <t>Platby daní a poplatků (FÚ)</t>
  </si>
  <si>
    <t>Položka</t>
  </si>
  <si>
    <t>Obsah</t>
  </si>
  <si>
    <t>Kč/obec</t>
  </si>
  <si>
    <t>Schválený rozpočet</t>
  </si>
  <si>
    <t>Rozpočet po změnách</t>
  </si>
  <si>
    <t>%</t>
  </si>
  <si>
    <t>Obec</t>
  </si>
  <si>
    <t xml:space="preserve">              Brantice</t>
  </si>
  <si>
    <t xml:space="preserve">              Býkov-Láryšov</t>
  </si>
  <si>
    <t xml:space="preserve">              Čaková</t>
  </si>
  <si>
    <t xml:space="preserve">              Dívčí Hrad</t>
  </si>
  <si>
    <t xml:space="preserve">              Heřmanovice</t>
  </si>
  <si>
    <t xml:space="preserve">              Hlinka</t>
  </si>
  <si>
    <t xml:space="preserve">              Holčovice</t>
  </si>
  <si>
    <t xml:space="preserve">              Hošťálkovy</t>
  </si>
  <si>
    <t xml:space="preserve">              Janov</t>
  </si>
  <si>
    <t xml:space="preserve">              Jindřichov</t>
  </si>
  <si>
    <t xml:space="preserve">              Krasov</t>
  </si>
  <si>
    <t xml:space="preserve">              Krnov</t>
  </si>
  <si>
    <t xml:space="preserve">              Lichnov</t>
  </si>
  <si>
    <t xml:space="preserve">              Město Albrechtice</t>
  </si>
  <si>
    <t xml:space="preserve">              Osoblaha</t>
  </si>
  <si>
    <t xml:space="preserve">              Petrovice</t>
  </si>
  <si>
    <t xml:space="preserve">              Rusín</t>
  </si>
  <si>
    <t xml:space="preserve">              Slezské Pavlovice</t>
  </si>
  <si>
    <t xml:space="preserve">              Slezské Rudoltice</t>
  </si>
  <si>
    <t xml:space="preserve">              Třemešná</t>
  </si>
  <si>
    <t xml:space="preserve">              Úvalno</t>
  </si>
  <si>
    <t xml:space="preserve">              Vysoká</t>
  </si>
  <si>
    <t xml:space="preserve">              Zátor</t>
  </si>
  <si>
    <t xml:space="preserve">  z toho   Bohušov</t>
  </si>
  <si>
    <t>Příjmy celkem</t>
  </si>
  <si>
    <t>tis. Kč</t>
  </si>
  <si>
    <t>Výdaje</t>
  </si>
  <si>
    <t>Knihy, tiskoviny</t>
  </si>
  <si>
    <t xml:space="preserve">Teplo </t>
  </si>
  <si>
    <t>Služby peněžních ústavů - poplatky za BÚ</t>
  </si>
  <si>
    <t>Výdaje celkem</t>
  </si>
  <si>
    <t>Financování</t>
  </si>
  <si>
    <t>Financování celkem</t>
  </si>
  <si>
    <t xml:space="preserve">Vyvěšen dne: </t>
  </si>
  <si>
    <t>Sejmut dne:</t>
  </si>
  <si>
    <t xml:space="preserve">Neinvestiční dotace od obcí </t>
  </si>
  <si>
    <t>počet obv.</t>
  </si>
  <si>
    <t>Pozn.:</t>
  </si>
  <si>
    <t>Materiál - kancelář. potřeby</t>
  </si>
  <si>
    <t xml:space="preserve">Nájemné </t>
  </si>
  <si>
    <t>Změna stavu krátkodobých prostředků</t>
  </si>
  <si>
    <t>Zpracovali:</t>
  </si>
  <si>
    <t>Odložilík Vítězslav, Ing., předseda MRK</t>
  </si>
  <si>
    <t>Žáčková Judita, Ing. Bc., manažer MRK</t>
  </si>
  <si>
    <t>Celkem za obce</t>
  </si>
  <si>
    <t>ÚZ</t>
  </si>
  <si>
    <t>§</t>
  </si>
  <si>
    <t xml:space="preserve">   Příjmy</t>
  </si>
  <si>
    <t>Mimořádné příspěvky   1%      dotace    ROP, PRV</t>
  </si>
  <si>
    <t xml:space="preserve">Skutečnost    k </t>
  </si>
  <si>
    <t xml:space="preserve">Skutečnost     k </t>
  </si>
  <si>
    <t>Příjmy</t>
  </si>
  <si>
    <t>Konzultační a poradenské služby, účetní služby</t>
  </si>
  <si>
    <t>Hokejová liga - pronájem zimního stadionu</t>
  </si>
  <si>
    <t xml:space="preserve">              Liptaň</t>
  </si>
  <si>
    <t>Starosta obce, která je členem svazku, potvrzuje, že návrh rozpočtu MRK byl projednán v OZ a zveřejněn na úřední desce obce (v tištěné i el. podobě).</t>
  </si>
  <si>
    <t>Rozpočet Mikroregionu Krnovsko na rok 2011</t>
  </si>
  <si>
    <t xml:space="preserve"> 30. VH odsouhlasila příspěvek obce ve výši na jednoho obv./rok: </t>
  </si>
  <si>
    <t>Příjmy z úroků</t>
  </si>
  <si>
    <t>1.</t>
  </si>
  <si>
    <t>2.</t>
  </si>
  <si>
    <t>3.</t>
  </si>
  <si>
    <t>4.</t>
  </si>
  <si>
    <t>5.</t>
  </si>
  <si>
    <t>INV náklady:požadovaná výše dotace z 2. ŽoP 2 346,7</t>
  </si>
  <si>
    <t>Neinvestiční transfery obcím ŽoP veřejná prostranství</t>
  </si>
  <si>
    <t>Investiční transfery obcím ŽoP veřejná prostranství</t>
  </si>
  <si>
    <t>Neinv.výdaje proj Veřejná prostranství (poradenství)</t>
  </si>
  <si>
    <t>Inv.výdaje projekt Veřejná prostranství</t>
  </si>
  <si>
    <t xml:space="preserve">NEINV náklady: 46 poradenství z toho 92,5% =42,5 </t>
  </si>
  <si>
    <t>Neinv.výdaje proj.Veřejná prostranství (mob.Dubnice)</t>
  </si>
  <si>
    <t>Investiční přijaté tranfery od reg.rad (2. ŽoP k 31.10.2010)</t>
  </si>
  <si>
    <t>Neinvest.přijatý trasnsfer od krajů "Poradenství a podpora veř. aktivit"</t>
  </si>
  <si>
    <t>Neinvest.přijaté transfery od obcí projekt Veř. prostranství + 2% mimořád. příspěvek</t>
  </si>
  <si>
    <t>Neinvest.přijaté transfery od reg. rad (2.ŽoP k 31.10.2010)</t>
  </si>
  <si>
    <t>Investiční přijaté transfery od obcí projekt Veř. prostranství</t>
  </si>
  <si>
    <t>NEINV náklady: 72 porad.+30 mobiliář Dubnice=102 + 2%:Holč 47,9+Lichn 10,6+Zátor 16,3</t>
  </si>
  <si>
    <t>dotace MSK na chod MRK pro období 7/2010-6/2011</t>
  </si>
  <si>
    <t>INV náklady 3.ŽoP Lichnov 491,7 + Zátor 919,3 = 1411</t>
  </si>
  <si>
    <t>Úprava rozpočtu       č. 1/2011</t>
  </si>
  <si>
    <t>Úprava rozpočtu          č. 1/2011</t>
  </si>
  <si>
    <t>NEINV náklady 39200 poradenství,z toho 92,5% ´=</t>
  </si>
  <si>
    <t>§ 3429 se nahradil § 6402, jelikož se jedná o  finanční vypořádání munulých let.</t>
  </si>
  <si>
    <t>pol. 5321 a 6341 je nahrazena 5367 ,jedná se o vzájemné vypořádání mezi DSO a obcemi z minulých let</t>
  </si>
  <si>
    <t>nerozděluje se na INV a NEINV</t>
  </si>
  <si>
    <t>Latochová Zuzana, ekonomka MRK</t>
  </si>
  <si>
    <t>Úprava rozpočtu č.2/2011</t>
  </si>
  <si>
    <t>Snížení projektu poradenství -6.880,--Kč + 1. záloha na poradenství 7-6/2012        174.200,--Kč</t>
  </si>
  <si>
    <t>materiál-projekt poradenství</t>
  </si>
  <si>
    <t>( celková úprava   167.300,--Kč)</t>
  </si>
  <si>
    <t>Úprava rozpočtu č. 2/2011</t>
  </si>
  <si>
    <t>tis.Kč</t>
  </si>
  <si>
    <t>Služby zpracování dat - údržba web stránky</t>
  </si>
  <si>
    <t xml:space="preserve">Nákup služeb - propagace, prezentace ..,servis softare. </t>
  </si>
  <si>
    <t>pouze web. stránky, dle metodiky</t>
  </si>
  <si>
    <t>144.000,--Kč projek poradenství + účetní služby Gordic, vhodnější účtování dle metodiky</t>
  </si>
  <si>
    <t>dle vyúčtování  z MěÚ Krnov</t>
  </si>
  <si>
    <t>ad.2</t>
  </si>
  <si>
    <t>Rozpočtová úprava č.2</t>
  </si>
  <si>
    <t>Rozpočto.úprava schválená na 50.zasedání Správní rady MRK dne :</t>
  </si>
  <si>
    <t>usnesení č.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</si>
</sst>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_-* #,##0.0\ _K_č_-;\-* #,##0.0\ _K_č_-;_-* &quot;-&quot;?\ _K_č_-;_-@_-"/>
    <numFmt numFmtId="167" formatCode="#,##0.0_ ;\-#,##0.0\ "/>
    <numFmt numFmtId="168" formatCode="[$-405]d\.\ mmmm\ yyyy"/>
    <numFmt numFmtId="169" formatCode="0.000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0"/>
    </font>
    <font>
      <u val="single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2"/>
      <color indexed="9"/>
      <name val="Arial"/>
      <family val="0"/>
    </font>
    <font>
      <b/>
      <u val="single"/>
      <sz val="10"/>
      <color indexed="14"/>
      <name val="Arial"/>
      <family val="0"/>
    </font>
    <font>
      <u val="single"/>
      <sz val="10"/>
      <color indexed="14"/>
      <name val="Arial"/>
      <family val="0"/>
    </font>
    <font>
      <b/>
      <sz val="12"/>
      <color indexed="14"/>
      <name val="Arial"/>
      <family val="0"/>
    </font>
    <font>
      <sz val="9"/>
      <color indexed="14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3" borderId="8" applyNumberFormat="0" applyAlignment="0" applyProtection="0"/>
    <xf numFmtId="0" fontId="28" fillId="13" borderId="9" applyNumberFormat="0" applyAlignment="0" applyProtection="0"/>
    <xf numFmtId="0" fontId="2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164" fontId="0" fillId="0" borderId="0" xfId="0" applyNumberFormat="1" applyFill="1" applyAlignment="1">
      <alignment/>
    </xf>
    <xf numFmtId="165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41" fontId="10" fillId="0" borderId="10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/>
    </xf>
    <xf numFmtId="41" fontId="10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0" fillId="0" borderId="14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7" fontId="0" fillId="0" borderId="14" xfId="0" applyNumberFormat="1" applyFont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165" fontId="9" fillId="0" borderId="12" xfId="0" applyNumberFormat="1" applyFont="1" applyBorder="1" applyAlignment="1">
      <alignment horizontal="center"/>
    </xf>
    <xf numFmtId="167" fontId="10" fillId="0" borderId="14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0" fontId="5" fillId="18" borderId="11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165" fontId="9" fillId="18" borderId="12" xfId="0" applyNumberFormat="1" applyFont="1" applyFill="1" applyBorder="1" applyAlignment="1">
      <alignment horizontal="center"/>
    </xf>
    <xf numFmtId="0" fontId="9" fillId="18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24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/>
    </xf>
    <xf numFmtId="165" fontId="0" fillId="18" borderId="14" xfId="0" applyNumberFormat="1" applyFont="1" applyFill="1" applyBorder="1" applyAlignment="1">
      <alignment horizontal="center" vertical="center"/>
    </xf>
    <xf numFmtId="165" fontId="0" fillId="18" borderId="10" xfId="0" applyNumberFormat="1" applyFont="1" applyFill="1" applyBorder="1" applyAlignment="1">
      <alignment horizontal="center" vertical="center"/>
    </xf>
    <xf numFmtId="0" fontId="0" fillId="18" borderId="25" xfId="0" applyFont="1" applyFill="1" applyBorder="1" applyAlignment="1">
      <alignment horizontal="center" vertical="center"/>
    </xf>
    <xf numFmtId="165" fontId="0" fillId="18" borderId="10" xfId="0" applyNumberFormat="1" applyFont="1" applyFill="1" applyBorder="1" applyAlignment="1">
      <alignment horizontal="center"/>
    </xf>
    <xf numFmtId="0" fontId="0" fillId="18" borderId="25" xfId="0" applyFont="1" applyFill="1" applyBorder="1" applyAlignment="1">
      <alignment horizontal="center"/>
    </xf>
    <xf numFmtId="165" fontId="8" fillId="0" borderId="11" xfId="0" applyNumberFormat="1" applyFont="1" applyBorder="1" applyAlignment="1">
      <alignment horizontal="center" vertical="center"/>
    </xf>
    <xf numFmtId="0" fontId="5" fillId="18" borderId="26" xfId="0" applyFont="1" applyFill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0" fillId="18" borderId="11" xfId="0" applyNumberFormat="1" applyFont="1" applyFill="1" applyBorder="1" applyAlignment="1">
      <alignment horizontal="center" vertical="center"/>
    </xf>
    <xf numFmtId="0" fontId="0" fillId="18" borderId="27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167" fontId="9" fillId="0" borderId="24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/>
    </xf>
    <xf numFmtId="165" fontId="9" fillId="0" borderId="24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18" borderId="14" xfId="0" applyNumberFormat="1" applyFont="1" applyFill="1" applyBorder="1" applyAlignment="1">
      <alignment horizontal="center"/>
    </xf>
    <xf numFmtId="0" fontId="0" fillId="18" borderId="27" xfId="0" applyFont="1" applyFill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18" borderId="10" xfId="0" applyNumberFormat="1" applyFont="1" applyFill="1" applyBorder="1" applyAlignment="1">
      <alignment horizontal="center"/>
    </xf>
    <xf numFmtId="0" fontId="9" fillId="18" borderId="25" xfId="0" applyFont="1" applyFill="1" applyBorder="1" applyAlignment="1">
      <alignment horizontal="center"/>
    </xf>
    <xf numFmtId="0" fontId="12" fillId="0" borderId="0" xfId="0" applyFont="1" applyAlignment="1">
      <alignment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/>
    </xf>
    <xf numFmtId="166" fontId="9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7" fontId="5" fillId="0" borderId="24" xfId="0" applyNumberFormat="1" applyFont="1" applyBorder="1" applyAlignment="1">
      <alignment horizontal="center"/>
    </xf>
    <xf numFmtId="167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2" fillId="0" borderId="0" xfId="0" applyFont="1" applyAlignment="1">
      <alignment/>
    </xf>
    <xf numFmtId="165" fontId="32" fillId="0" borderId="10" xfId="0" applyNumberFormat="1" applyFont="1" applyFill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3" fontId="33" fillId="0" borderId="0" xfId="0" applyNumberFormat="1" applyFont="1" applyAlignment="1">
      <alignment/>
    </xf>
    <xf numFmtId="0" fontId="5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5" fillId="13" borderId="11" xfId="0" applyFont="1" applyFill="1" applyBorder="1" applyAlignment="1">
      <alignment horizontal="center" vertical="center" wrapText="1"/>
    </xf>
    <xf numFmtId="44" fontId="5" fillId="13" borderId="12" xfId="0" applyNumberFormat="1" applyFont="1" applyFill="1" applyBorder="1" applyAlignment="1">
      <alignment horizontal="center" vertical="center"/>
    </xf>
    <xf numFmtId="165" fontId="8" fillId="13" borderId="11" xfId="0" applyNumberFormat="1" applyFont="1" applyFill="1" applyBorder="1" applyAlignment="1">
      <alignment horizontal="center" vertical="center"/>
    </xf>
    <xf numFmtId="165" fontId="8" fillId="13" borderId="14" xfId="0" applyNumberFormat="1" applyFont="1" applyFill="1" applyBorder="1" applyAlignment="1">
      <alignment horizontal="center" vertical="center"/>
    </xf>
    <xf numFmtId="165" fontId="8" fillId="13" borderId="10" xfId="0" applyNumberFormat="1" applyFont="1" applyFill="1" applyBorder="1" applyAlignment="1">
      <alignment horizontal="center" vertical="center"/>
    </xf>
    <xf numFmtId="165" fontId="0" fillId="13" borderId="10" xfId="0" applyNumberFormat="1" applyFont="1" applyFill="1" applyBorder="1" applyAlignment="1">
      <alignment horizontal="center"/>
    </xf>
    <xf numFmtId="165" fontId="8" fillId="13" borderId="10" xfId="0" applyNumberFormat="1" applyFont="1" applyFill="1" applyBorder="1" applyAlignment="1">
      <alignment horizontal="center"/>
    </xf>
    <xf numFmtId="165" fontId="9" fillId="13" borderId="10" xfId="0" applyNumberFormat="1" applyFont="1" applyFill="1" applyBorder="1" applyAlignment="1">
      <alignment horizontal="center"/>
    </xf>
    <xf numFmtId="165" fontId="0" fillId="13" borderId="14" xfId="0" applyNumberFormat="1" applyFont="1" applyFill="1" applyBorder="1" applyAlignment="1">
      <alignment horizontal="center"/>
    </xf>
    <xf numFmtId="165" fontId="9" fillId="13" borderId="12" xfId="0" applyNumberFormat="1" applyFont="1" applyFill="1" applyBorder="1" applyAlignment="1">
      <alignment horizontal="center"/>
    </xf>
    <xf numFmtId="165" fontId="36" fillId="13" borderId="10" xfId="0" applyNumberFormat="1" applyFont="1" applyFill="1" applyBorder="1" applyAlignment="1">
      <alignment horizontal="center" vertical="center"/>
    </xf>
    <xf numFmtId="165" fontId="37" fillId="13" borderId="10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5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165" fontId="35" fillId="0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vertical="center"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24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1" fontId="10" fillId="0" borderId="0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38" fillId="13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18" borderId="0" xfId="0" applyNumberFormat="1" applyFont="1" applyFill="1" applyBorder="1" applyAlignment="1">
      <alignment horizontal="center"/>
    </xf>
    <xf numFmtId="165" fontId="41" fillId="13" borderId="24" xfId="0" applyNumberFormat="1" applyFont="1" applyFill="1" applyBorder="1" applyAlignment="1">
      <alignment horizontal="center"/>
    </xf>
    <xf numFmtId="167" fontId="3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16" xfId="0" applyFont="1" applyBorder="1" applyAlignment="1">
      <alignment/>
    </xf>
    <xf numFmtId="0" fontId="9" fillId="0" borderId="30" xfId="0" applyFont="1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9" fillId="0" borderId="34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38" xfId="0" applyBorder="1" applyAlignment="1">
      <alignment/>
    </xf>
    <xf numFmtId="165" fontId="42" fillId="13" borderId="10" xfId="0" applyNumberFormat="1" applyFont="1" applyFill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C1">
      <selection activeCell="D2" sqref="D2"/>
    </sheetView>
  </sheetViews>
  <sheetFormatPr defaultColWidth="9.140625" defaultRowHeight="12.75"/>
  <cols>
    <col min="1" max="2" width="5.7109375" style="0" hidden="1" customWidth="1"/>
    <col min="3" max="3" width="8.421875" style="0" customWidth="1"/>
    <col min="4" max="4" width="58.28125" style="0" customWidth="1"/>
    <col min="5" max="5" width="10.140625" style="0" customWidth="1"/>
    <col min="6" max="6" width="10.7109375" style="0" customWidth="1"/>
    <col min="7" max="7" width="13.140625" style="0" customWidth="1"/>
    <col min="8" max="8" width="12.421875" style="0" hidden="1" customWidth="1"/>
    <col min="9" max="10" width="10.7109375" style="0" customWidth="1"/>
    <col min="11" max="11" width="10.421875" style="0" customWidth="1"/>
    <col min="12" max="12" width="10.7109375" style="0" customWidth="1"/>
    <col min="13" max="13" width="11.140625" style="0" customWidth="1"/>
    <col min="14" max="14" width="3.00390625" style="0" customWidth="1"/>
  </cols>
  <sheetData>
    <row r="1" spans="2:11" ht="18">
      <c r="B1" s="183" t="s">
        <v>74</v>
      </c>
      <c r="C1" s="183"/>
      <c r="D1" s="183"/>
      <c r="E1" s="183"/>
      <c r="F1" s="183"/>
      <c r="G1" s="183"/>
      <c r="H1" s="183"/>
      <c r="I1" s="1"/>
      <c r="J1" s="1"/>
      <c r="K1" s="1"/>
    </row>
    <row r="2" spans="2:8" ht="18">
      <c r="B2" s="38"/>
      <c r="C2" s="38"/>
      <c r="D2" s="213" t="s">
        <v>116</v>
      </c>
      <c r="E2" s="38"/>
      <c r="F2" s="38"/>
      <c r="G2" s="38"/>
      <c r="H2" s="38"/>
    </row>
    <row r="3" spans="1:11" ht="18.75" thickBot="1">
      <c r="A3" s="39" t="s">
        <v>65</v>
      </c>
      <c r="C3" s="114" t="s">
        <v>69</v>
      </c>
      <c r="D3" s="38"/>
      <c r="E3" s="38"/>
      <c r="F3" s="38"/>
      <c r="G3" s="38"/>
      <c r="H3" s="38"/>
      <c r="K3" s="2"/>
    </row>
    <row r="4" spans="1:13" ht="47.25" customHeight="1">
      <c r="A4" s="176" t="s">
        <v>63</v>
      </c>
      <c r="B4" s="187" t="s">
        <v>64</v>
      </c>
      <c r="C4" s="189" t="s">
        <v>11</v>
      </c>
      <c r="D4" s="191" t="s">
        <v>12</v>
      </c>
      <c r="E4" s="184" t="s">
        <v>17</v>
      </c>
      <c r="F4" s="184"/>
      <c r="G4" s="26" t="s">
        <v>14</v>
      </c>
      <c r="H4" s="84" t="s">
        <v>66</v>
      </c>
      <c r="I4" s="27" t="s">
        <v>97</v>
      </c>
      <c r="J4" s="140" t="s">
        <v>104</v>
      </c>
      <c r="K4" s="27" t="s">
        <v>15</v>
      </c>
      <c r="L4" s="60" t="s">
        <v>67</v>
      </c>
      <c r="M4" s="61" t="s">
        <v>67</v>
      </c>
    </row>
    <row r="5" spans="1:13" ht="13.5" thickBot="1">
      <c r="A5" s="177"/>
      <c r="B5" s="188"/>
      <c r="C5" s="190"/>
      <c r="D5" s="163"/>
      <c r="E5" s="41" t="s">
        <v>54</v>
      </c>
      <c r="F5" s="42" t="s">
        <v>13</v>
      </c>
      <c r="G5" s="43" t="s">
        <v>43</v>
      </c>
      <c r="H5" s="85" t="s">
        <v>43</v>
      </c>
      <c r="I5" s="44" t="s">
        <v>43</v>
      </c>
      <c r="J5" s="141" t="s">
        <v>43</v>
      </c>
      <c r="K5" s="44" t="s">
        <v>43</v>
      </c>
      <c r="L5" s="62" t="s">
        <v>43</v>
      </c>
      <c r="M5" s="63" t="s">
        <v>16</v>
      </c>
    </row>
    <row r="6" spans="1:13" ht="12.75">
      <c r="A6" s="66"/>
      <c r="B6" s="115" t="s">
        <v>55</v>
      </c>
      <c r="C6" s="185" t="s">
        <v>75</v>
      </c>
      <c r="D6" s="186"/>
      <c r="E6" s="186"/>
      <c r="F6" s="40">
        <v>12</v>
      </c>
      <c r="G6" s="56"/>
      <c r="H6" s="86"/>
      <c r="I6" s="77"/>
      <c r="J6" s="142"/>
      <c r="K6" s="77"/>
      <c r="L6" s="80"/>
      <c r="M6" s="82"/>
    </row>
    <row r="7" spans="1:13" ht="12.75">
      <c r="A7" s="67"/>
      <c r="B7" s="116"/>
      <c r="C7" s="19">
        <v>4121</v>
      </c>
      <c r="D7" s="18" t="s">
        <v>53</v>
      </c>
      <c r="E7" s="34"/>
      <c r="F7" s="21"/>
      <c r="G7" s="57">
        <v>508</v>
      </c>
      <c r="H7" s="87">
        <f>SUM(H8:H32)</f>
        <v>145.5</v>
      </c>
      <c r="I7" s="70"/>
      <c r="J7" s="143"/>
      <c r="K7" s="70"/>
      <c r="L7" s="72"/>
      <c r="M7" s="81"/>
    </row>
    <row r="8" spans="1:13" ht="12.75">
      <c r="A8" s="67"/>
      <c r="B8" s="113"/>
      <c r="C8" s="20"/>
      <c r="D8" s="22" t="s">
        <v>41</v>
      </c>
      <c r="E8" s="34">
        <v>440</v>
      </c>
      <c r="F8" s="34">
        <f>SUM(E8*F6)</f>
        <v>5280</v>
      </c>
      <c r="G8" s="58"/>
      <c r="H8" s="88"/>
      <c r="I8" s="70"/>
      <c r="J8" s="143"/>
      <c r="K8" s="70"/>
      <c r="L8" s="72"/>
      <c r="M8" s="81"/>
    </row>
    <row r="9" spans="1:13" ht="12.75">
      <c r="A9" s="67"/>
      <c r="B9" s="113"/>
      <c r="C9" s="20"/>
      <c r="D9" s="22" t="s">
        <v>18</v>
      </c>
      <c r="E9" s="34">
        <v>1304</v>
      </c>
      <c r="F9" s="34">
        <f>SUM(E9*F6)</f>
        <v>15648</v>
      </c>
      <c r="G9" s="58"/>
      <c r="H9" s="88"/>
      <c r="I9" s="70"/>
      <c r="J9" s="143"/>
      <c r="K9" s="70"/>
      <c r="L9" s="72"/>
      <c r="M9" s="81"/>
    </row>
    <row r="10" spans="1:13" ht="12.75">
      <c r="A10" s="67"/>
      <c r="B10" s="113"/>
      <c r="C10" s="20"/>
      <c r="D10" s="22" t="s">
        <v>19</v>
      </c>
      <c r="E10" s="34">
        <v>151</v>
      </c>
      <c r="F10" s="34">
        <f>SUM(E10*F6)</f>
        <v>1812</v>
      </c>
      <c r="G10" s="58"/>
      <c r="H10" s="88"/>
      <c r="I10" s="70"/>
      <c r="J10" s="143"/>
      <c r="K10" s="70"/>
      <c r="L10" s="72"/>
      <c r="M10" s="81"/>
    </row>
    <row r="11" spans="1:13" ht="12.75">
      <c r="A11" s="67"/>
      <c r="B11" s="113"/>
      <c r="C11" s="20"/>
      <c r="D11" s="22" t="s">
        <v>20</v>
      </c>
      <c r="E11" s="34">
        <v>307</v>
      </c>
      <c r="F11" s="34">
        <f>SUM(E11*F6)</f>
        <v>3684</v>
      </c>
      <c r="G11" s="58"/>
      <c r="H11" s="88"/>
      <c r="I11" s="79"/>
      <c r="J11" s="144"/>
      <c r="K11" s="79"/>
      <c r="L11" s="73"/>
      <c r="M11" s="74"/>
    </row>
    <row r="12" spans="1:13" ht="12.75">
      <c r="A12" s="67"/>
      <c r="B12" s="113"/>
      <c r="C12" s="20"/>
      <c r="D12" s="22" t="s">
        <v>21</v>
      </c>
      <c r="E12" s="34">
        <v>272</v>
      </c>
      <c r="F12" s="34">
        <f>SUM(E12*F6)</f>
        <v>3264</v>
      </c>
      <c r="G12" s="58"/>
      <c r="H12" s="88"/>
      <c r="I12" s="69"/>
      <c r="J12" s="145"/>
      <c r="K12" s="69"/>
      <c r="L12" s="75"/>
      <c r="M12" s="76"/>
    </row>
    <row r="13" spans="1:13" ht="12.75">
      <c r="A13" s="67"/>
      <c r="B13" s="113"/>
      <c r="C13" s="20"/>
      <c r="D13" s="22" t="s">
        <v>22</v>
      </c>
      <c r="E13" s="34">
        <v>353</v>
      </c>
      <c r="F13" s="34">
        <f>SUM(E13*F6)</f>
        <v>4236</v>
      </c>
      <c r="G13" s="58"/>
      <c r="H13" s="88"/>
      <c r="I13" s="69"/>
      <c r="J13" s="145"/>
      <c r="K13" s="69"/>
      <c r="L13" s="75"/>
      <c r="M13" s="76"/>
    </row>
    <row r="14" spans="1:13" ht="12.75">
      <c r="A14" s="67"/>
      <c r="B14" s="113"/>
      <c r="C14" s="20"/>
      <c r="D14" s="22" t="s">
        <v>23</v>
      </c>
      <c r="E14" s="34">
        <v>236</v>
      </c>
      <c r="F14" s="34">
        <f>SUM(E14*F6)</f>
        <v>2832</v>
      </c>
      <c r="G14" s="58"/>
      <c r="H14" s="88"/>
      <c r="I14" s="71"/>
      <c r="J14" s="146"/>
      <c r="K14" s="71"/>
      <c r="L14" s="75"/>
      <c r="M14" s="76"/>
    </row>
    <row r="15" spans="1:13" ht="12.75">
      <c r="A15" s="67"/>
      <c r="B15" s="113"/>
      <c r="C15" s="20"/>
      <c r="D15" s="22" t="s">
        <v>24</v>
      </c>
      <c r="E15" s="34">
        <v>714</v>
      </c>
      <c r="F15" s="34">
        <f>SUM(E15*F6)</f>
        <v>8568</v>
      </c>
      <c r="G15" s="58"/>
      <c r="H15" s="88"/>
      <c r="I15" s="69"/>
      <c r="J15" s="145"/>
      <c r="K15" s="69"/>
      <c r="L15" s="75"/>
      <c r="M15" s="76"/>
    </row>
    <row r="16" spans="1:13" ht="12.75">
      <c r="A16" s="67"/>
      <c r="B16" s="113"/>
      <c r="C16" s="20"/>
      <c r="D16" s="22" t="s">
        <v>25</v>
      </c>
      <c r="E16" s="34">
        <v>570</v>
      </c>
      <c r="F16" s="34">
        <f>SUM(E16*F6)</f>
        <v>6840</v>
      </c>
      <c r="G16" s="58"/>
      <c r="H16" s="88"/>
      <c r="I16" s="69"/>
      <c r="J16" s="145"/>
      <c r="K16" s="69"/>
      <c r="L16" s="75"/>
      <c r="M16" s="76"/>
    </row>
    <row r="17" spans="1:13" ht="12.75">
      <c r="A17" s="67"/>
      <c r="B17" s="113"/>
      <c r="C17" s="20"/>
      <c r="D17" s="22" t="s">
        <v>26</v>
      </c>
      <c r="E17" s="34">
        <v>311</v>
      </c>
      <c r="F17" s="34">
        <f>SUM(E17*F6)</f>
        <v>3732</v>
      </c>
      <c r="G17" s="58"/>
      <c r="H17" s="88"/>
      <c r="I17" s="69"/>
      <c r="J17" s="145"/>
      <c r="K17" s="69"/>
      <c r="L17" s="75"/>
      <c r="M17" s="76"/>
    </row>
    <row r="18" spans="1:13" ht="12.75">
      <c r="A18" s="67"/>
      <c r="B18" s="113"/>
      <c r="C18" s="20"/>
      <c r="D18" s="22" t="s">
        <v>27</v>
      </c>
      <c r="E18" s="34">
        <v>1458</v>
      </c>
      <c r="F18" s="34">
        <f>SUM(E18*F6)</f>
        <v>17496</v>
      </c>
      <c r="G18" s="58"/>
      <c r="H18" s="88">
        <v>24.3</v>
      </c>
      <c r="I18" s="71"/>
      <c r="J18" s="146"/>
      <c r="K18" s="71"/>
      <c r="L18" s="75"/>
      <c r="M18" s="76"/>
    </row>
    <row r="19" spans="1:13" ht="12.75">
      <c r="A19" s="67"/>
      <c r="B19" s="113"/>
      <c r="C19" s="20"/>
      <c r="D19" s="22" t="s">
        <v>28</v>
      </c>
      <c r="E19" s="34">
        <v>342</v>
      </c>
      <c r="F19" s="34">
        <f>SUM(E19*F6)</f>
        <v>4104</v>
      </c>
      <c r="G19" s="58"/>
      <c r="H19" s="88"/>
      <c r="I19" s="69"/>
      <c r="J19" s="145"/>
      <c r="K19" s="69"/>
      <c r="L19" s="75"/>
      <c r="M19" s="76"/>
    </row>
    <row r="20" spans="1:13" ht="12.75">
      <c r="A20" s="67"/>
      <c r="B20" s="113"/>
      <c r="C20" s="20"/>
      <c r="D20" s="22" t="s">
        <v>29</v>
      </c>
      <c r="E20" s="34">
        <v>25059</v>
      </c>
      <c r="F20" s="34">
        <f>SUM(E20*F6)</f>
        <v>300708</v>
      </c>
      <c r="G20" s="58"/>
      <c r="H20" s="88"/>
      <c r="I20" s="69"/>
      <c r="J20" s="145"/>
      <c r="K20" s="69"/>
      <c r="L20" s="75"/>
      <c r="M20" s="76"/>
    </row>
    <row r="21" spans="1:13" ht="12.75">
      <c r="A21" s="67"/>
      <c r="B21" s="113"/>
      <c r="C21" s="20"/>
      <c r="D21" s="22" t="s">
        <v>30</v>
      </c>
      <c r="E21" s="34">
        <v>1077</v>
      </c>
      <c r="F21" s="34">
        <f>SUM(E21*F6)</f>
        <v>12924</v>
      </c>
      <c r="G21" s="58"/>
      <c r="H21" s="88">
        <v>24.2</v>
      </c>
      <c r="I21" s="69"/>
      <c r="J21" s="145"/>
      <c r="K21" s="69"/>
      <c r="L21" s="75"/>
      <c r="M21" s="76"/>
    </row>
    <row r="22" spans="1:13" ht="12.75">
      <c r="A22" s="67"/>
      <c r="B22" s="113"/>
      <c r="C22" s="20"/>
      <c r="D22" s="22" t="s">
        <v>72</v>
      </c>
      <c r="E22" s="34">
        <v>473</v>
      </c>
      <c r="F22" s="34">
        <f>SUM(E22*F6)</f>
        <v>5676</v>
      </c>
      <c r="G22" s="58"/>
      <c r="H22" s="88"/>
      <c r="I22" s="69"/>
      <c r="J22" s="145"/>
      <c r="K22" s="69"/>
      <c r="L22" s="75"/>
      <c r="M22" s="76"/>
    </row>
    <row r="23" spans="1:13" ht="12.75">
      <c r="A23" s="67"/>
      <c r="B23" s="113"/>
      <c r="C23" s="20"/>
      <c r="D23" s="22" t="s">
        <v>31</v>
      </c>
      <c r="E23" s="34">
        <v>3579</v>
      </c>
      <c r="F23" s="34">
        <f>SUM(E23*F6)</f>
        <v>42948</v>
      </c>
      <c r="G23" s="58"/>
      <c r="H23" s="88">
        <v>24.2</v>
      </c>
      <c r="I23" s="69"/>
      <c r="J23" s="145"/>
      <c r="K23" s="69"/>
      <c r="L23" s="75"/>
      <c r="M23" s="76"/>
    </row>
    <row r="24" spans="1:13" ht="12.75">
      <c r="A24" s="67"/>
      <c r="B24" s="113"/>
      <c r="C24" s="20"/>
      <c r="D24" s="22" t="s">
        <v>32</v>
      </c>
      <c r="E24" s="34">
        <v>1133</v>
      </c>
      <c r="F24" s="34">
        <f>SUM(E24*F6)</f>
        <v>13596</v>
      </c>
      <c r="G24" s="58"/>
      <c r="H24" s="88">
        <v>24.3</v>
      </c>
      <c r="I24" s="69"/>
      <c r="J24" s="145"/>
      <c r="K24" s="69"/>
      <c r="L24" s="75"/>
      <c r="M24" s="76"/>
    </row>
    <row r="25" spans="1:13" ht="12.75">
      <c r="A25" s="67"/>
      <c r="B25" s="113"/>
      <c r="C25" s="20"/>
      <c r="D25" s="22" t="s">
        <v>33</v>
      </c>
      <c r="E25" s="34">
        <v>135</v>
      </c>
      <c r="F25" s="34">
        <f>SUM(E25*F6)</f>
        <v>1620</v>
      </c>
      <c r="G25" s="58"/>
      <c r="H25" s="88"/>
      <c r="I25" s="69"/>
      <c r="J25" s="145"/>
      <c r="K25" s="69"/>
      <c r="L25" s="75"/>
      <c r="M25" s="76"/>
    </row>
    <row r="26" spans="1:13" ht="12.75">
      <c r="A26" s="67"/>
      <c r="B26" s="113"/>
      <c r="C26" s="20"/>
      <c r="D26" s="22" t="s">
        <v>34</v>
      </c>
      <c r="E26" s="34">
        <v>127</v>
      </c>
      <c r="F26" s="34">
        <f>SUM(E26*F6)</f>
        <v>1524</v>
      </c>
      <c r="G26" s="58"/>
      <c r="H26" s="88"/>
      <c r="I26" s="69"/>
      <c r="J26" s="145"/>
      <c r="K26" s="69"/>
      <c r="L26" s="75"/>
      <c r="M26" s="76"/>
    </row>
    <row r="27" spans="1:13" ht="12.75">
      <c r="A27" s="67"/>
      <c r="B27" s="113"/>
      <c r="C27" s="20"/>
      <c r="D27" s="22" t="s">
        <v>35</v>
      </c>
      <c r="E27" s="34">
        <v>191</v>
      </c>
      <c r="F27" s="34">
        <f>SUM(E27*F6)</f>
        <v>2292</v>
      </c>
      <c r="G27" s="58"/>
      <c r="H27" s="88"/>
      <c r="I27" s="69"/>
      <c r="J27" s="145"/>
      <c r="K27" s="69"/>
      <c r="L27" s="75"/>
      <c r="M27" s="76"/>
    </row>
    <row r="28" spans="1:13" ht="12.75">
      <c r="A28" s="67"/>
      <c r="B28" s="113"/>
      <c r="C28" s="20"/>
      <c r="D28" s="22" t="s">
        <v>36</v>
      </c>
      <c r="E28" s="34">
        <v>633</v>
      </c>
      <c r="F28" s="34">
        <f>SUM(E28*F6)</f>
        <v>7596</v>
      </c>
      <c r="G28" s="58"/>
      <c r="H28" s="88"/>
      <c r="I28" s="69"/>
      <c r="J28" s="145"/>
      <c r="K28" s="69"/>
      <c r="L28" s="75"/>
      <c r="M28" s="76"/>
    </row>
    <row r="29" spans="1:13" ht="12.75">
      <c r="A29" s="67"/>
      <c r="B29" s="113"/>
      <c r="C29" s="20"/>
      <c r="D29" s="22" t="s">
        <v>37</v>
      </c>
      <c r="E29" s="34">
        <v>934</v>
      </c>
      <c r="F29" s="34">
        <f>SUM(E29*F6)</f>
        <v>11208</v>
      </c>
      <c r="G29" s="58"/>
      <c r="H29" s="88"/>
      <c r="I29" s="69"/>
      <c r="J29" s="145"/>
      <c r="K29" s="69"/>
      <c r="L29" s="75"/>
      <c r="M29" s="76"/>
    </row>
    <row r="30" spans="1:13" ht="15.75">
      <c r="A30" s="67"/>
      <c r="B30" s="113"/>
      <c r="C30" s="20"/>
      <c r="D30" s="22" t="s">
        <v>38</v>
      </c>
      <c r="E30" s="34">
        <v>979</v>
      </c>
      <c r="F30" s="34">
        <f>SUM(E30*F6)</f>
        <v>11748</v>
      </c>
      <c r="G30" s="58"/>
      <c r="H30" s="88">
        <v>24.2</v>
      </c>
      <c r="I30" s="94"/>
      <c r="J30" s="147"/>
      <c r="K30" s="94"/>
      <c r="L30" s="95"/>
      <c r="M30" s="96"/>
    </row>
    <row r="31" spans="1:13" ht="12.75">
      <c r="A31" s="67"/>
      <c r="B31" s="113"/>
      <c r="C31" s="20"/>
      <c r="D31" s="22" t="s">
        <v>39</v>
      </c>
      <c r="E31" s="34">
        <v>351</v>
      </c>
      <c r="F31" s="34">
        <f>SUM(E31*F6)</f>
        <v>4212</v>
      </c>
      <c r="G31" s="58"/>
      <c r="H31" s="88"/>
      <c r="I31" s="91"/>
      <c r="J31" s="148"/>
      <c r="K31" s="91"/>
      <c r="L31" s="92"/>
      <c r="M31" s="93"/>
    </row>
    <row r="32" spans="1:13" ht="12.75">
      <c r="A32" s="67"/>
      <c r="B32" s="113"/>
      <c r="C32" s="20"/>
      <c r="D32" s="22" t="s">
        <v>40</v>
      </c>
      <c r="E32" s="34">
        <v>1205</v>
      </c>
      <c r="F32" s="34">
        <f>SUM(E32*F6)</f>
        <v>14460</v>
      </c>
      <c r="G32" s="58"/>
      <c r="H32" s="88">
        <v>24.3</v>
      </c>
      <c r="I32" s="69"/>
      <c r="J32" s="145"/>
      <c r="K32" s="69"/>
      <c r="L32" s="75"/>
      <c r="M32" s="76"/>
    </row>
    <row r="33" spans="1:13" ht="13.5" thickBot="1">
      <c r="A33" s="67"/>
      <c r="B33" s="117"/>
      <c r="C33" s="23"/>
      <c r="D33" s="24" t="s">
        <v>62</v>
      </c>
      <c r="E33" s="35">
        <f>SUM(E8:E32)</f>
        <v>42334</v>
      </c>
      <c r="F33" s="35">
        <f>SUM(F8:F32)</f>
        <v>508008</v>
      </c>
      <c r="G33" s="59"/>
      <c r="H33" s="89"/>
      <c r="I33" s="69"/>
      <c r="J33" s="145"/>
      <c r="K33" s="69"/>
      <c r="L33" s="75"/>
      <c r="M33" s="76"/>
    </row>
    <row r="34" spans="1:13" ht="16.5" thickBot="1">
      <c r="A34" s="54"/>
      <c r="B34" s="178"/>
      <c r="C34" s="179"/>
      <c r="D34" s="180"/>
      <c r="E34" s="36"/>
      <c r="F34" s="68"/>
      <c r="G34" s="105">
        <f>SUM(G7:G33)</f>
        <v>508</v>
      </c>
      <c r="H34" s="90">
        <v>145.5</v>
      </c>
      <c r="I34" s="55"/>
      <c r="J34" s="149"/>
      <c r="K34" s="55"/>
      <c r="L34" s="64"/>
      <c r="M34" s="65"/>
    </row>
    <row r="35" spans="3:14" ht="12.75">
      <c r="C35" s="108"/>
      <c r="D35" s="108"/>
      <c r="E35" s="108"/>
      <c r="F35" s="108"/>
      <c r="G35" s="108"/>
      <c r="H35" s="108"/>
      <c r="I35" s="108"/>
      <c r="J35" s="108"/>
      <c r="K35" s="108"/>
      <c r="L35" s="109"/>
      <c r="M35" s="97"/>
      <c r="N35" s="97"/>
    </row>
    <row r="36" spans="3:14" ht="12.75">
      <c r="C36" s="108"/>
      <c r="D36" s="108"/>
      <c r="E36" s="108"/>
      <c r="F36" s="108"/>
      <c r="G36" s="108"/>
      <c r="H36" s="108"/>
      <c r="I36" s="108"/>
      <c r="J36" s="108"/>
      <c r="K36" s="108"/>
      <c r="L36" s="109"/>
      <c r="M36" s="97"/>
      <c r="N36" s="97"/>
    </row>
    <row r="37" spans="3:14" ht="12.75">
      <c r="C37" s="108"/>
      <c r="D37" s="108"/>
      <c r="E37" s="108"/>
      <c r="F37" s="108"/>
      <c r="G37" s="108"/>
      <c r="H37" s="108"/>
      <c r="I37" s="108"/>
      <c r="J37" s="108"/>
      <c r="K37" s="108"/>
      <c r="L37" s="109"/>
      <c r="M37" s="97"/>
      <c r="N37" s="97"/>
    </row>
    <row r="38" spans="3:14" ht="12.75">
      <c r="C38" s="108"/>
      <c r="D38" s="108"/>
      <c r="E38" s="108"/>
      <c r="F38" s="108"/>
      <c r="G38" s="108"/>
      <c r="H38" s="108"/>
      <c r="I38" s="108"/>
      <c r="J38" s="108"/>
      <c r="K38" s="108"/>
      <c r="L38" s="109"/>
      <c r="M38" s="97"/>
      <c r="N38" s="97"/>
    </row>
    <row r="39" spans="3:14" ht="12.75">
      <c r="C39" s="108"/>
      <c r="D39" s="108"/>
      <c r="E39" s="108"/>
      <c r="F39" s="108"/>
      <c r="G39" s="108"/>
      <c r="H39" s="108"/>
      <c r="I39" s="108"/>
      <c r="J39" s="108"/>
      <c r="K39" s="108"/>
      <c r="L39" s="109"/>
      <c r="M39" s="97"/>
      <c r="N39" s="97"/>
    </row>
    <row r="40" spans="3:14" ht="12.75">
      <c r="C40" s="108"/>
      <c r="D40" s="108"/>
      <c r="E40" s="108"/>
      <c r="F40" s="108"/>
      <c r="G40" s="108"/>
      <c r="H40" s="108"/>
      <c r="I40" s="108"/>
      <c r="J40" s="108"/>
      <c r="K40" s="108"/>
      <c r="L40" s="109"/>
      <c r="M40" s="97"/>
      <c r="N40" s="97"/>
    </row>
    <row r="41" spans="2:15" ht="12.75">
      <c r="B41" s="13"/>
      <c r="C41" s="181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97"/>
      <c r="O41" s="12"/>
    </row>
    <row r="42" spans="2:14" ht="12.75">
      <c r="B42" s="5"/>
      <c r="C42" s="107">
        <v>4121</v>
      </c>
      <c r="D42" s="102" t="s">
        <v>91</v>
      </c>
      <c r="E42" s="22"/>
      <c r="F42" s="103"/>
      <c r="G42" s="103">
        <v>176.8</v>
      </c>
      <c r="H42" s="58"/>
      <c r="I42" s="88"/>
      <c r="J42" s="150"/>
      <c r="K42" s="69"/>
      <c r="L42" s="69"/>
      <c r="M42" s="75"/>
      <c r="N42" s="97" t="s">
        <v>77</v>
      </c>
    </row>
    <row r="43" spans="3:14" ht="12.75">
      <c r="C43" s="138">
        <v>4122</v>
      </c>
      <c r="D43" s="139" t="s">
        <v>90</v>
      </c>
      <c r="E43" s="22"/>
      <c r="F43" s="103"/>
      <c r="G43" s="118">
        <v>268.7</v>
      </c>
      <c r="H43" s="58"/>
      <c r="I43" s="88"/>
      <c r="J43" s="210">
        <v>167.3</v>
      </c>
      <c r="K43" s="211">
        <v>436</v>
      </c>
      <c r="L43" s="212"/>
      <c r="M43" s="75"/>
      <c r="N43" s="101" t="s">
        <v>78</v>
      </c>
    </row>
    <row r="44" spans="3:14" ht="12.75">
      <c r="C44" s="123">
        <v>4123</v>
      </c>
      <c r="D44" s="122" t="s">
        <v>92</v>
      </c>
      <c r="E44" s="22"/>
      <c r="F44" s="103"/>
      <c r="G44" s="121">
        <v>42.5</v>
      </c>
      <c r="H44" s="58"/>
      <c r="I44" s="131">
        <v>-6.3</v>
      </c>
      <c r="J44" s="151"/>
      <c r="K44" s="132">
        <v>36.2</v>
      </c>
      <c r="L44" s="132"/>
      <c r="M44" s="75"/>
      <c r="N44" s="101" t="s">
        <v>79</v>
      </c>
    </row>
    <row r="45" spans="2:14" ht="12.75">
      <c r="B45" s="2"/>
      <c r="C45" s="107">
        <v>4221</v>
      </c>
      <c r="D45" s="102" t="s">
        <v>93</v>
      </c>
      <c r="E45" s="22"/>
      <c r="F45" s="103"/>
      <c r="G45" s="103">
        <v>1411</v>
      </c>
      <c r="H45" s="58"/>
      <c r="I45" s="88"/>
      <c r="J45" s="150"/>
      <c r="K45" s="69"/>
      <c r="L45" s="69"/>
      <c r="M45" s="75"/>
      <c r="N45" s="101" t="s">
        <v>80</v>
      </c>
    </row>
    <row r="46" spans="3:14" ht="12.75">
      <c r="C46" s="107">
        <v>4223</v>
      </c>
      <c r="D46" s="102" t="s">
        <v>89</v>
      </c>
      <c r="E46" s="22"/>
      <c r="F46" s="103"/>
      <c r="G46" s="118">
        <v>2346.7</v>
      </c>
      <c r="H46" s="58"/>
      <c r="I46" s="88"/>
      <c r="J46" s="150"/>
      <c r="K46" s="69"/>
      <c r="L46" s="69"/>
      <c r="M46" s="75"/>
      <c r="N46" s="104" t="s">
        <v>81</v>
      </c>
    </row>
    <row r="47" spans="3:13" ht="12.75">
      <c r="C47" s="107">
        <v>2141</v>
      </c>
      <c r="D47" s="102" t="s">
        <v>76</v>
      </c>
      <c r="E47" s="22"/>
      <c r="F47" s="103"/>
      <c r="G47" s="103">
        <v>6</v>
      </c>
      <c r="H47" s="58"/>
      <c r="I47" s="88"/>
      <c r="J47" s="150"/>
      <c r="K47" s="69"/>
      <c r="L47" s="69"/>
      <c r="M47" s="75"/>
    </row>
    <row r="48" spans="3:13" ht="16.5" thickBot="1">
      <c r="C48" s="111" t="s">
        <v>42</v>
      </c>
      <c r="D48" s="111"/>
      <c r="E48" s="112"/>
      <c r="F48" s="35"/>
      <c r="G48" s="106">
        <f>SUM(G34:G47)</f>
        <v>4759.7</v>
      </c>
      <c r="H48" s="83">
        <f>SUM(H25:H47)</f>
        <v>194</v>
      </c>
      <c r="I48" s="90">
        <v>-6.3</v>
      </c>
      <c r="J48" s="174">
        <v>167.3</v>
      </c>
      <c r="K48" s="55">
        <v>4920.7</v>
      </c>
      <c r="L48" s="55"/>
      <c r="M48" s="64"/>
    </row>
    <row r="49" spans="3:13" ht="15.75">
      <c r="C49" s="165"/>
      <c r="D49" s="165"/>
      <c r="E49" s="166"/>
      <c r="F49" s="167"/>
      <c r="G49" s="168"/>
      <c r="H49" s="169"/>
      <c r="I49" s="170"/>
      <c r="J49" s="171"/>
      <c r="K49" s="172"/>
      <c r="L49" s="172"/>
      <c r="M49" s="173"/>
    </row>
    <row r="51" spans="3:10" ht="12.75">
      <c r="C51" s="101" t="s">
        <v>77</v>
      </c>
      <c r="D51" s="110" t="s">
        <v>94</v>
      </c>
      <c r="J51" s="152"/>
    </row>
    <row r="52" spans="3:4" ht="12.75">
      <c r="C52" s="101" t="s">
        <v>78</v>
      </c>
      <c r="D52" s="110" t="s">
        <v>95</v>
      </c>
    </row>
    <row r="53" spans="3:12" ht="12.75">
      <c r="C53" s="101" t="s">
        <v>79</v>
      </c>
      <c r="D53" s="124" t="s">
        <v>87</v>
      </c>
      <c r="E53" s="129" t="s">
        <v>99</v>
      </c>
      <c r="F53" s="130"/>
      <c r="G53" s="130"/>
      <c r="H53" s="130"/>
      <c r="I53" s="130"/>
      <c r="J53" s="130"/>
      <c r="K53" s="129">
        <v>36.2</v>
      </c>
      <c r="L53" s="130"/>
    </row>
    <row r="54" spans="3:12" ht="12.75">
      <c r="C54" s="101" t="s">
        <v>80</v>
      </c>
      <c r="D54" s="110" t="s">
        <v>96</v>
      </c>
      <c r="E54" s="130"/>
      <c r="F54" s="130"/>
      <c r="G54" s="130"/>
      <c r="H54" s="130"/>
      <c r="I54" s="130"/>
      <c r="J54" s="130"/>
      <c r="K54" s="130"/>
      <c r="L54" s="130"/>
    </row>
    <row r="55" spans="3:4" ht="12.75">
      <c r="C55" s="101" t="s">
        <v>81</v>
      </c>
      <c r="D55" s="110" t="s">
        <v>82</v>
      </c>
    </row>
    <row r="56" spans="3:5" ht="12.75">
      <c r="C56" s="101" t="s">
        <v>115</v>
      </c>
      <c r="D56" s="153" t="s">
        <v>105</v>
      </c>
      <c r="E56" s="154"/>
    </row>
    <row r="57" ht="12.75">
      <c r="D57" s="153" t="s">
        <v>107</v>
      </c>
    </row>
  </sheetData>
  <sheetProtection/>
  <mergeCells count="9">
    <mergeCell ref="A4:A5"/>
    <mergeCell ref="B34:D34"/>
    <mergeCell ref="C41:M41"/>
    <mergeCell ref="B1:H1"/>
    <mergeCell ref="E4:F4"/>
    <mergeCell ref="C6:E6"/>
    <mergeCell ref="B4:B5"/>
    <mergeCell ref="C4:C5"/>
    <mergeCell ref="D4:D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C2" sqref="C2"/>
    </sheetView>
  </sheetViews>
  <sheetFormatPr defaultColWidth="9.140625" defaultRowHeight="12.75"/>
  <cols>
    <col min="3" max="3" width="46.140625" style="0" customWidth="1"/>
    <col min="4" max="4" width="15.7109375" style="0" customWidth="1"/>
    <col min="5" max="7" width="13.00390625" style="0" customWidth="1"/>
    <col min="8" max="8" width="12.8515625" style="0" customWidth="1"/>
    <col min="9" max="9" width="11.8515625" style="0" customWidth="1"/>
  </cols>
  <sheetData>
    <row r="1" spans="1:9" ht="18">
      <c r="A1" s="164" t="s">
        <v>74</v>
      </c>
      <c r="B1" s="164"/>
      <c r="C1" s="164"/>
      <c r="D1" s="164"/>
      <c r="E1" s="164"/>
      <c r="F1" s="164"/>
      <c r="G1" s="164"/>
      <c r="H1" s="164"/>
      <c r="I1" s="164"/>
    </row>
    <row r="2" spans="1:9" ht="18">
      <c r="A2" s="37"/>
      <c r="B2" s="37"/>
      <c r="C2" s="213" t="s">
        <v>116</v>
      </c>
      <c r="D2" s="37"/>
      <c r="E2" s="37"/>
      <c r="F2" s="37"/>
      <c r="G2" s="37"/>
      <c r="H2" s="37"/>
      <c r="I2" s="37"/>
    </row>
    <row r="3" spans="1:9" ht="18">
      <c r="A3" s="119" t="s">
        <v>44</v>
      </c>
      <c r="B3" s="37"/>
      <c r="C3" s="37"/>
      <c r="D3" s="37"/>
      <c r="E3" s="37"/>
      <c r="F3" s="37"/>
      <c r="G3" s="37"/>
      <c r="H3" s="37"/>
      <c r="I3" s="37"/>
    </row>
    <row r="4" spans="1:9" ht="17.25" customHeight="1" thickBot="1">
      <c r="A4" s="37"/>
      <c r="B4" s="37"/>
      <c r="C4" s="37"/>
      <c r="D4" s="37"/>
      <c r="E4" s="37"/>
      <c r="F4" s="37"/>
      <c r="G4" s="37"/>
      <c r="H4" s="37"/>
      <c r="I4" s="37"/>
    </row>
    <row r="5" spans="1:9" ht="36.75" customHeight="1">
      <c r="A5" s="187" t="s">
        <v>64</v>
      </c>
      <c r="B5" s="189" t="s">
        <v>11</v>
      </c>
      <c r="C5" s="191" t="s">
        <v>12</v>
      </c>
      <c r="D5" s="26" t="s">
        <v>14</v>
      </c>
      <c r="E5" s="27" t="s">
        <v>97</v>
      </c>
      <c r="F5" s="27" t="s">
        <v>104</v>
      </c>
      <c r="G5" s="27" t="s">
        <v>15</v>
      </c>
      <c r="H5" s="60" t="s">
        <v>67</v>
      </c>
      <c r="I5" s="61" t="s">
        <v>67</v>
      </c>
    </row>
    <row r="6" spans="1:10" ht="14.25" customHeight="1" thickBot="1">
      <c r="A6" s="188"/>
      <c r="B6" s="190"/>
      <c r="C6" s="163"/>
      <c r="D6" s="43" t="s">
        <v>43</v>
      </c>
      <c r="E6" s="44" t="s">
        <v>43</v>
      </c>
      <c r="F6" s="44"/>
      <c r="G6" s="44" t="s">
        <v>43</v>
      </c>
      <c r="H6" s="62" t="s">
        <v>43</v>
      </c>
      <c r="I6" s="63" t="s">
        <v>16</v>
      </c>
      <c r="J6" s="2"/>
    </row>
    <row r="7" spans="1:9" ht="12.75">
      <c r="A7" s="45">
        <v>3419</v>
      </c>
      <c r="B7" s="46">
        <v>5169</v>
      </c>
      <c r="C7" s="47" t="s">
        <v>71</v>
      </c>
      <c r="D7" s="98">
        <v>70</v>
      </c>
      <c r="E7" s="70"/>
      <c r="F7" s="70"/>
      <c r="G7" s="70"/>
      <c r="H7" s="72"/>
      <c r="I7" s="81"/>
    </row>
    <row r="8" spans="1:9" ht="12.75">
      <c r="A8" s="125">
        <v>3429</v>
      </c>
      <c r="B8" s="126">
        <v>5321</v>
      </c>
      <c r="C8" s="127" t="s">
        <v>83</v>
      </c>
      <c r="D8" s="128">
        <v>42.5</v>
      </c>
      <c r="E8" s="70">
        <v>-42.5</v>
      </c>
      <c r="F8" s="70"/>
      <c r="G8" s="70">
        <v>0</v>
      </c>
      <c r="H8" s="72"/>
      <c r="I8" s="81"/>
    </row>
    <row r="9" spans="1:9" ht="12.75">
      <c r="A9" s="125"/>
      <c r="B9" s="126">
        <v>6341</v>
      </c>
      <c r="C9" s="127" t="s">
        <v>84</v>
      </c>
      <c r="D9" s="128">
        <v>2346.7</v>
      </c>
      <c r="E9" s="70">
        <v>-2346.7</v>
      </c>
      <c r="F9" s="70"/>
      <c r="G9" s="70">
        <v>0</v>
      </c>
      <c r="H9" s="72"/>
      <c r="I9" s="81"/>
    </row>
    <row r="10" spans="1:9" ht="12.75">
      <c r="A10" s="125">
        <v>6402</v>
      </c>
      <c r="B10" s="126">
        <v>5367</v>
      </c>
      <c r="C10" s="127" t="s">
        <v>83</v>
      </c>
      <c r="D10" s="128"/>
      <c r="E10" s="70">
        <v>36.2</v>
      </c>
      <c r="F10" s="70"/>
      <c r="G10" s="70">
        <v>36.2</v>
      </c>
      <c r="H10" s="72"/>
      <c r="I10" s="81"/>
    </row>
    <row r="11" spans="1:9" ht="12.75">
      <c r="A11" s="125"/>
      <c r="B11" s="126">
        <v>5367</v>
      </c>
      <c r="C11" s="127" t="s">
        <v>84</v>
      </c>
      <c r="D11" s="128"/>
      <c r="E11" s="70">
        <v>2346.7</v>
      </c>
      <c r="F11" s="70"/>
      <c r="G11" s="70">
        <v>2346.7</v>
      </c>
      <c r="H11" s="72"/>
      <c r="I11" s="81"/>
    </row>
    <row r="12" spans="1:9" ht="12.75">
      <c r="A12" s="45">
        <v>3429</v>
      </c>
      <c r="B12" s="46">
        <v>5137</v>
      </c>
      <c r="C12" s="47" t="s">
        <v>88</v>
      </c>
      <c r="D12" s="98">
        <v>30</v>
      </c>
      <c r="E12" s="70"/>
      <c r="F12" s="70"/>
      <c r="G12" s="70"/>
      <c r="H12" s="72"/>
      <c r="I12" s="81"/>
    </row>
    <row r="13" spans="1:9" ht="12.75">
      <c r="A13" s="45"/>
      <c r="B13" s="46">
        <v>5166</v>
      </c>
      <c r="C13" s="47" t="s">
        <v>85</v>
      </c>
      <c r="D13" s="98">
        <v>72</v>
      </c>
      <c r="E13" s="70"/>
      <c r="F13" s="70"/>
      <c r="G13" s="70"/>
      <c r="H13" s="72"/>
      <c r="I13" s="81"/>
    </row>
    <row r="14" spans="1:9" ht="12.75">
      <c r="A14" s="45"/>
      <c r="B14" s="46">
        <v>6121</v>
      </c>
      <c r="C14" s="47" t="s">
        <v>86</v>
      </c>
      <c r="D14" s="98">
        <v>1411</v>
      </c>
      <c r="E14" s="70"/>
      <c r="F14" s="70"/>
      <c r="G14" s="70"/>
      <c r="H14" s="72"/>
      <c r="I14" s="81"/>
    </row>
    <row r="15" spans="1:9" ht="12.75">
      <c r="A15" s="30">
        <v>6409</v>
      </c>
      <c r="B15" s="31">
        <v>5136</v>
      </c>
      <c r="C15" s="32" t="s">
        <v>45</v>
      </c>
      <c r="D15" s="99">
        <v>1</v>
      </c>
      <c r="E15" s="69"/>
      <c r="F15" s="69"/>
      <c r="G15" s="69"/>
      <c r="H15" s="75"/>
      <c r="I15" s="76"/>
    </row>
    <row r="16" spans="1:9" ht="12.75">
      <c r="A16" s="30"/>
      <c r="B16" s="31">
        <v>5137</v>
      </c>
      <c r="C16" s="29" t="s">
        <v>0</v>
      </c>
      <c r="D16" s="99">
        <v>10</v>
      </c>
      <c r="E16" s="69"/>
      <c r="F16" s="69"/>
      <c r="G16" s="69"/>
      <c r="H16" s="75"/>
      <c r="I16" s="76"/>
    </row>
    <row r="17" spans="1:9" ht="12.75">
      <c r="A17" s="30"/>
      <c r="B17" s="156">
        <v>5139</v>
      </c>
      <c r="C17" s="157" t="s">
        <v>56</v>
      </c>
      <c r="D17" s="158">
        <v>40</v>
      </c>
      <c r="E17" s="71"/>
      <c r="F17" s="155">
        <v>7.5</v>
      </c>
      <c r="G17" s="155">
        <v>47.5</v>
      </c>
      <c r="H17" s="75"/>
      <c r="I17" s="76"/>
    </row>
    <row r="18" spans="1:9" ht="12.75">
      <c r="A18" s="30"/>
      <c r="B18" s="31">
        <v>5151</v>
      </c>
      <c r="C18" s="29" t="s">
        <v>8</v>
      </c>
      <c r="D18" s="99">
        <v>1</v>
      </c>
      <c r="E18" s="69"/>
      <c r="F18" s="155"/>
      <c r="G18" s="155"/>
      <c r="H18" s="75"/>
      <c r="I18" s="76"/>
    </row>
    <row r="19" spans="1:9" ht="12.75">
      <c r="A19" s="30"/>
      <c r="B19" s="156">
        <v>5152</v>
      </c>
      <c r="C19" s="159" t="s">
        <v>46</v>
      </c>
      <c r="D19" s="158">
        <v>8</v>
      </c>
      <c r="E19" s="69"/>
      <c r="F19" s="155">
        <v>1.7</v>
      </c>
      <c r="G19" s="155">
        <v>9.7</v>
      </c>
      <c r="H19" s="75"/>
      <c r="I19" s="76"/>
    </row>
    <row r="20" spans="1:9" ht="12.75">
      <c r="A20" s="30"/>
      <c r="B20" s="31">
        <v>5154</v>
      </c>
      <c r="C20" s="29" t="s">
        <v>9</v>
      </c>
      <c r="D20" s="99">
        <v>3</v>
      </c>
      <c r="E20" s="69"/>
      <c r="F20" s="155"/>
      <c r="G20" s="155"/>
      <c r="H20" s="75"/>
      <c r="I20" s="76"/>
    </row>
    <row r="21" spans="1:9" ht="12.75">
      <c r="A21" s="30"/>
      <c r="B21" s="31">
        <v>5161</v>
      </c>
      <c r="C21" s="29" t="s">
        <v>4</v>
      </c>
      <c r="D21" s="99">
        <v>1</v>
      </c>
      <c r="E21" s="71"/>
      <c r="F21" s="155"/>
      <c r="G21" s="155"/>
      <c r="H21" s="75"/>
      <c r="I21" s="76"/>
    </row>
    <row r="22" spans="1:9" ht="12.75">
      <c r="A22" s="30"/>
      <c r="B22" s="31">
        <v>5162</v>
      </c>
      <c r="C22" s="29" t="s">
        <v>5</v>
      </c>
      <c r="D22" s="99">
        <v>6</v>
      </c>
      <c r="E22" s="69"/>
      <c r="F22" s="155"/>
      <c r="G22" s="155"/>
      <c r="H22" s="75"/>
      <c r="I22" s="76"/>
    </row>
    <row r="23" spans="1:9" ht="12.75">
      <c r="A23" s="30"/>
      <c r="B23" s="31">
        <v>5163</v>
      </c>
      <c r="C23" s="29" t="s">
        <v>47</v>
      </c>
      <c r="D23" s="99">
        <v>6</v>
      </c>
      <c r="E23" s="69"/>
      <c r="F23" s="155"/>
      <c r="G23" s="155"/>
      <c r="H23" s="75"/>
      <c r="I23" s="76"/>
    </row>
    <row r="24" spans="1:9" ht="12.75">
      <c r="A24" s="30"/>
      <c r="B24" s="31">
        <v>5164</v>
      </c>
      <c r="C24" s="29" t="s">
        <v>57</v>
      </c>
      <c r="D24" s="99">
        <v>4</v>
      </c>
      <c r="E24" s="69"/>
      <c r="F24" s="155"/>
      <c r="G24" s="155"/>
      <c r="H24" s="75"/>
      <c r="I24" s="76"/>
    </row>
    <row r="25" spans="1:9" ht="12.75">
      <c r="A25" s="30"/>
      <c r="B25" s="31">
        <v>5166</v>
      </c>
      <c r="C25" s="29" t="s">
        <v>70</v>
      </c>
      <c r="D25" s="99">
        <v>492</v>
      </c>
      <c r="E25" s="69"/>
      <c r="F25" s="155"/>
      <c r="G25" s="155"/>
      <c r="H25" s="75"/>
      <c r="I25" s="76"/>
    </row>
    <row r="26" spans="1:9" ht="12.75">
      <c r="A26" s="30"/>
      <c r="B26" s="156">
        <v>5168</v>
      </c>
      <c r="C26" s="159" t="s">
        <v>110</v>
      </c>
      <c r="D26" s="158">
        <v>20</v>
      </c>
      <c r="E26" s="69"/>
      <c r="F26" s="155">
        <v>-15.7</v>
      </c>
      <c r="G26" s="155">
        <v>4.3</v>
      </c>
      <c r="H26" s="75"/>
      <c r="I26" s="76"/>
    </row>
    <row r="27" spans="1:9" ht="12.75">
      <c r="A27" s="30"/>
      <c r="B27" s="156">
        <v>5169</v>
      </c>
      <c r="C27" s="159" t="s">
        <v>111</v>
      </c>
      <c r="D27" s="158">
        <v>144</v>
      </c>
      <c r="E27" s="69"/>
      <c r="F27" s="155">
        <v>15.7</v>
      </c>
      <c r="G27" s="155">
        <v>159.7</v>
      </c>
      <c r="H27" s="75"/>
      <c r="I27" s="76"/>
    </row>
    <row r="28" spans="1:9" ht="12.75">
      <c r="A28" s="30"/>
      <c r="B28" s="31">
        <v>5172</v>
      </c>
      <c r="C28" s="29" t="s">
        <v>6</v>
      </c>
      <c r="D28" s="99">
        <v>8</v>
      </c>
      <c r="E28" s="69"/>
      <c r="F28" s="155"/>
      <c r="G28" s="69"/>
      <c r="H28" s="75"/>
      <c r="I28" s="76"/>
    </row>
    <row r="29" spans="1:9" ht="12.75">
      <c r="A29" s="30"/>
      <c r="B29" s="31">
        <v>5173</v>
      </c>
      <c r="C29" s="29" t="s">
        <v>1</v>
      </c>
      <c r="D29" s="99">
        <v>2</v>
      </c>
      <c r="E29" s="69"/>
      <c r="F29" s="69"/>
      <c r="G29" s="69"/>
      <c r="H29" s="75"/>
      <c r="I29" s="76"/>
    </row>
    <row r="30" spans="1:9" ht="12.75">
      <c r="A30" s="30"/>
      <c r="B30" s="31">
        <v>5175</v>
      </c>
      <c r="C30" s="29" t="s">
        <v>2</v>
      </c>
      <c r="D30" s="99">
        <v>15</v>
      </c>
      <c r="E30" s="69"/>
      <c r="F30" s="69"/>
      <c r="G30" s="69"/>
      <c r="H30" s="75"/>
      <c r="I30" s="76"/>
    </row>
    <row r="31" spans="1:9" ht="12.75">
      <c r="A31" s="30"/>
      <c r="B31" s="31">
        <v>5362</v>
      </c>
      <c r="C31" s="29" t="s">
        <v>10</v>
      </c>
      <c r="D31" s="99">
        <v>1</v>
      </c>
      <c r="E31" s="69"/>
      <c r="F31" s="69"/>
      <c r="G31" s="69"/>
      <c r="H31" s="75"/>
      <c r="I31" s="76"/>
    </row>
    <row r="32" spans="1:9" ht="16.5" thickBot="1">
      <c r="A32" s="192" t="s">
        <v>48</v>
      </c>
      <c r="B32" s="193"/>
      <c r="C32" s="28"/>
      <c r="D32" s="100">
        <f>SUM(D7:D31)</f>
        <v>4734.2</v>
      </c>
      <c r="E32" s="55">
        <v>-6.3</v>
      </c>
      <c r="F32" s="55">
        <v>9.2</v>
      </c>
      <c r="G32" s="55">
        <v>4737.1</v>
      </c>
      <c r="H32" s="64"/>
      <c r="I32" s="65"/>
    </row>
    <row r="33" spans="1:8" ht="12.75">
      <c r="A33" s="2"/>
      <c r="B33" s="2"/>
      <c r="C33" s="2"/>
      <c r="D33" s="2"/>
      <c r="E33" s="2"/>
      <c r="F33" s="2"/>
      <c r="G33" s="2"/>
      <c r="H33" s="4"/>
    </row>
    <row r="34" spans="1:10" ht="12.75">
      <c r="A34" s="6"/>
      <c r="B34" s="16"/>
      <c r="C34" s="6"/>
      <c r="D34" s="15"/>
      <c r="E34" s="6"/>
      <c r="F34" s="6"/>
      <c r="G34" s="6"/>
      <c r="H34" s="3"/>
      <c r="I34" s="6"/>
      <c r="J34" s="6" t="s">
        <v>7</v>
      </c>
    </row>
    <row r="35" spans="1:10" ht="12.75">
      <c r="A35" s="6"/>
      <c r="B35" s="14"/>
      <c r="C35" s="14"/>
      <c r="D35" s="15"/>
      <c r="E35" s="6"/>
      <c r="F35" s="6"/>
      <c r="G35" s="6"/>
      <c r="H35" s="3"/>
      <c r="I35" s="6"/>
      <c r="J35" s="6" t="s">
        <v>7</v>
      </c>
    </row>
    <row r="36" spans="3:10" ht="12.75">
      <c r="C36" s="7"/>
      <c r="D36" s="8"/>
      <c r="H36" s="9"/>
      <c r="J36" s="10"/>
    </row>
    <row r="37" spans="2:7" ht="12.75">
      <c r="B37" s="10" t="s">
        <v>100</v>
      </c>
      <c r="C37" s="10"/>
      <c r="D37" s="10"/>
      <c r="E37" s="10"/>
      <c r="F37" s="10"/>
      <c r="G37" s="10"/>
    </row>
    <row r="38" spans="2:8" ht="12.75">
      <c r="B38" s="134" t="s">
        <v>101</v>
      </c>
      <c r="C38" s="135"/>
      <c r="D38" s="135"/>
      <c r="E38" s="135"/>
      <c r="F38" s="135"/>
      <c r="G38" s="135"/>
      <c r="H38" s="2"/>
    </row>
    <row r="39" spans="2:8" ht="12.75">
      <c r="B39" s="101"/>
      <c r="C39" s="135" t="s">
        <v>102</v>
      </c>
      <c r="D39" s="136"/>
      <c r="E39" s="133"/>
      <c r="F39" s="133"/>
      <c r="G39" s="133"/>
      <c r="H39" s="4"/>
    </row>
    <row r="41" ht="12.75">
      <c r="D41" s="133"/>
    </row>
    <row r="42" spans="2:5" ht="12.75">
      <c r="B42" s="160">
        <v>5139</v>
      </c>
      <c r="C42" s="160" t="s">
        <v>106</v>
      </c>
      <c r="D42" s="161"/>
      <c r="E42" s="160"/>
    </row>
    <row r="43" spans="2:5" ht="12.75">
      <c r="B43" s="160">
        <v>5152</v>
      </c>
      <c r="C43" s="162" t="s">
        <v>114</v>
      </c>
      <c r="D43" s="161"/>
      <c r="E43" s="160"/>
    </row>
    <row r="44" spans="2:5" ht="12.75">
      <c r="B44" s="160">
        <v>5168</v>
      </c>
      <c r="C44" s="162" t="s">
        <v>112</v>
      </c>
      <c r="D44" s="161"/>
      <c r="E44" s="160"/>
    </row>
    <row r="45" spans="2:5" ht="12.75">
      <c r="B45" s="160">
        <v>5169</v>
      </c>
      <c r="C45" s="160" t="s">
        <v>113</v>
      </c>
      <c r="D45" s="160"/>
      <c r="E45" s="160"/>
    </row>
    <row r="46" spans="2:5" ht="12.75">
      <c r="B46" s="160"/>
      <c r="C46" s="160"/>
      <c r="D46" s="160"/>
      <c r="E46" s="160"/>
    </row>
  </sheetData>
  <sheetProtection/>
  <mergeCells count="5">
    <mergeCell ref="A1:I1"/>
    <mergeCell ref="A32:B32"/>
    <mergeCell ref="A5:A6"/>
    <mergeCell ref="B5:B6"/>
    <mergeCell ref="C5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4">
      <selection activeCell="C18" sqref="C18"/>
    </sheetView>
  </sheetViews>
  <sheetFormatPr defaultColWidth="9.140625" defaultRowHeight="12.75"/>
  <cols>
    <col min="2" max="2" width="10.7109375" style="0" customWidth="1"/>
    <col min="3" max="3" width="38.8515625" style="0" customWidth="1"/>
    <col min="4" max="6" width="13.421875" style="0" customWidth="1"/>
    <col min="7" max="7" width="12.140625" style="0" customWidth="1"/>
    <col min="8" max="8" width="13.421875" style="0" customWidth="1"/>
    <col min="9" max="9" width="11.7109375" style="0" customWidth="1"/>
  </cols>
  <sheetData>
    <row r="1" spans="1:9" ht="18">
      <c r="A1" s="164" t="s">
        <v>74</v>
      </c>
      <c r="B1" s="164"/>
      <c r="C1" s="164"/>
      <c r="D1" s="164"/>
      <c r="E1" s="164"/>
      <c r="F1" s="164"/>
      <c r="G1" s="164"/>
      <c r="H1" s="164"/>
      <c r="I1" s="164"/>
    </row>
    <row r="2" spans="1:9" ht="18">
      <c r="A2" s="37"/>
      <c r="B2" s="37"/>
      <c r="C2" s="213" t="s">
        <v>116</v>
      </c>
      <c r="D2" s="37"/>
      <c r="E2" s="37"/>
      <c r="F2" s="37"/>
      <c r="G2" s="37"/>
      <c r="H2" s="37"/>
      <c r="I2" s="37"/>
    </row>
    <row r="3" spans="1:9" ht="18">
      <c r="A3" s="120" t="s">
        <v>49</v>
      </c>
      <c r="B3" s="37"/>
      <c r="C3" s="37"/>
      <c r="D3" s="37"/>
      <c r="E3" s="37"/>
      <c r="F3" s="37"/>
      <c r="G3" s="37"/>
      <c r="H3" s="37"/>
      <c r="I3" s="37"/>
    </row>
    <row r="4" spans="1:9" ht="13.5" thickBot="1">
      <c r="A4" s="11"/>
      <c r="B4" s="11"/>
      <c r="D4" s="17"/>
      <c r="E4" s="17"/>
      <c r="F4" s="17"/>
      <c r="G4" s="11"/>
      <c r="H4" s="11"/>
      <c r="I4" s="11"/>
    </row>
    <row r="5" spans="1:9" ht="43.5" customHeight="1">
      <c r="A5" s="187" t="s">
        <v>64</v>
      </c>
      <c r="B5" s="189" t="s">
        <v>11</v>
      </c>
      <c r="C5" s="191" t="s">
        <v>12</v>
      </c>
      <c r="D5" s="26" t="s">
        <v>14</v>
      </c>
      <c r="E5" s="26" t="s">
        <v>98</v>
      </c>
      <c r="F5" s="26" t="s">
        <v>108</v>
      </c>
      <c r="G5" s="27" t="s">
        <v>15</v>
      </c>
      <c r="H5" s="60" t="s">
        <v>68</v>
      </c>
      <c r="I5" s="61" t="s">
        <v>67</v>
      </c>
    </row>
    <row r="6" spans="1:9" ht="13.5" thickBot="1">
      <c r="A6" s="188"/>
      <c r="B6" s="190"/>
      <c r="C6" s="163"/>
      <c r="D6" s="43" t="s">
        <v>43</v>
      </c>
      <c r="E6" s="43" t="s">
        <v>43</v>
      </c>
      <c r="F6" s="43" t="s">
        <v>109</v>
      </c>
      <c r="G6" s="44" t="s">
        <v>43</v>
      </c>
      <c r="H6" s="62" t="s">
        <v>43</v>
      </c>
      <c r="I6" s="78" t="s">
        <v>16</v>
      </c>
    </row>
    <row r="7" spans="1:9" ht="13.5" customHeight="1">
      <c r="A7" s="45"/>
      <c r="B7" s="47">
        <v>8115</v>
      </c>
      <c r="C7" s="47" t="s">
        <v>58</v>
      </c>
      <c r="D7" s="48">
        <v>-25.5</v>
      </c>
      <c r="E7" s="48">
        <v>0</v>
      </c>
      <c r="F7" s="175">
        <v>-158.1</v>
      </c>
      <c r="G7" s="48">
        <v>-183.6</v>
      </c>
      <c r="H7" s="72"/>
      <c r="I7" s="81"/>
    </row>
    <row r="8" spans="1:9" ht="16.5" thickBot="1">
      <c r="A8" s="207" t="s">
        <v>50</v>
      </c>
      <c r="B8" s="208"/>
      <c r="C8" s="209"/>
      <c r="D8" s="49">
        <f>SUM(D7)</f>
        <v>-25.5</v>
      </c>
      <c r="E8" s="49">
        <v>0</v>
      </c>
      <c r="F8" s="49">
        <v>-158.1</v>
      </c>
      <c r="G8" s="49">
        <v>-183.6</v>
      </c>
      <c r="H8" s="64"/>
      <c r="I8" s="65"/>
    </row>
    <row r="9" ht="12.75">
      <c r="D9" s="101"/>
    </row>
    <row r="14" spans="1:3" ht="12.75">
      <c r="A14" t="s">
        <v>59</v>
      </c>
      <c r="C14" t="s">
        <v>61</v>
      </c>
    </row>
    <row r="15" ht="12.75">
      <c r="C15" t="s">
        <v>60</v>
      </c>
    </row>
    <row r="16" ht="12.75">
      <c r="C16" t="s">
        <v>103</v>
      </c>
    </row>
    <row r="17" spans="1:3" ht="12.75">
      <c r="A17" t="s">
        <v>3</v>
      </c>
      <c r="C17" s="50">
        <v>40778</v>
      </c>
    </row>
    <row r="18" ht="12.75">
      <c r="C18" s="137"/>
    </row>
    <row r="22" ht="13.5" thickBot="1"/>
    <row r="23" spans="1:9" ht="12.75">
      <c r="A23" s="199" t="s">
        <v>73</v>
      </c>
      <c r="B23" s="200"/>
      <c r="C23" s="200"/>
      <c r="D23" s="200"/>
      <c r="E23" s="200"/>
      <c r="F23" s="200"/>
      <c r="G23" s="200"/>
      <c r="H23" s="200"/>
      <c r="I23" s="201"/>
    </row>
    <row r="24" spans="1:9" ht="53.25" customHeight="1">
      <c r="A24" s="202" t="s">
        <v>51</v>
      </c>
      <c r="B24" s="203"/>
      <c r="C24" s="25"/>
      <c r="D24" s="204"/>
      <c r="E24" s="204"/>
      <c r="F24" s="204"/>
      <c r="G24" s="205"/>
      <c r="H24" s="205"/>
      <c r="I24" s="206"/>
    </row>
    <row r="25" spans="1:9" ht="53.25" customHeight="1" thickBot="1">
      <c r="A25" s="194" t="s">
        <v>52</v>
      </c>
      <c r="B25" s="195"/>
      <c r="C25" s="33"/>
      <c r="D25" s="196"/>
      <c r="E25" s="196"/>
      <c r="F25" s="196"/>
      <c r="G25" s="197"/>
      <c r="H25" s="197"/>
      <c r="I25" s="198"/>
    </row>
    <row r="27" ht="13.5" thickBot="1"/>
    <row r="28" spans="1:9" ht="15.75" customHeight="1" thickBot="1">
      <c r="A28" s="51" t="s">
        <v>117</v>
      </c>
      <c r="B28" s="52"/>
      <c r="C28" s="52"/>
      <c r="D28" s="52"/>
      <c r="E28" s="52" t="s">
        <v>118</v>
      </c>
      <c r="F28" s="52"/>
      <c r="G28" s="52"/>
      <c r="H28" s="52"/>
      <c r="I28" s="53"/>
    </row>
  </sheetData>
  <sheetProtection/>
  <mergeCells count="10">
    <mergeCell ref="A1:I1"/>
    <mergeCell ref="C5:C6"/>
    <mergeCell ref="A25:B25"/>
    <mergeCell ref="D25:I25"/>
    <mergeCell ref="A23:I23"/>
    <mergeCell ref="A24:B24"/>
    <mergeCell ref="D24:I24"/>
    <mergeCell ref="A5:A6"/>
    <mergeCell ref="B5:B6"/>
    <mergeCell ref="A8:C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Krnovsko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Žáčková</dc:creator>
  <cp:keywords/>
  <dc:description/>
  <cp:lastModifiedBy>Obec Úvalno</cp:lastModifiedBy>
  <cp:lastPrinted>2011-03-18T09:50:27Z</cp:lastPrinted>
  <dcterms:created xsi:type="dcterms:W3CDTF">2005-11-12T09:34:45Z</dcterms:created>
  <dcterms:modified xsi:type="dcterms:W3CDTF">2011-08-22T08:32:33Z</dcterms:modified>
  <cp:category/>
  <cp:version/>
  <cp:contentType/>
  <cp:contentStatus/>
</cp:coreProperties>
</file>